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14f5f169c86cc5b/Desktop/"/>
    </mc:Choice>
  </mc:AlternateContent>
  <xr:revisionPtr revIDLastSave="458" documentId="13_ncr:1_{32CBF1B1-F463-41F2-AB59-23A973FAB11E}" xr6:coauthVersionLast="47" xr6:coauthVersionMax="47" xr10:uidLastSave="{FB3681CE-3BDA-4835-8F5F-CCF6C48BAA9F}"/>
  <bookViews>
    <workbookView xWindow="-108" yWindow="-108" windowWidth="23256" windowHeight="12456" tabRatio="607" xr2:uid="{00000000-000D-0000-FFFF-FFFF00000000}"/>
  </bookViews>
  <sheets>
    <sheet name="BDC  (2)" sheetId="12" r:id="rId1"/>
  </sheets>
  <definedNames>
    <definedName name="_xlnm._FilterDatabase" localSheetId="0" hidden="1">'BDC  (2)'!$A$3:$P$12</definedName>
    <definedName name="_xlnm.Print_Area" localSheetId="0">'BDC  (2)'!$A$1:$P$43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2" i="12" l="1"/>
  <c r="O32" i="12" s="1"/>
  <c r="O15" i="12"/>
  <c r="O11" i="12"/>
  <c r="O9" i="12"/>
  <c r="O7" i="12"/>
  <c r="G7" i="12"/>
  <c r="G9" i="12"/>
  <c r="G11" i="12"/>
  <c r="G39" i="12"/>
  <c r="G38" i="12"/>
  <c r="G37" i="12"/>
  <c r="O28" i="12"/>
  <c r="O21" i="12"/>
  <c r="O18" i="12"/>
  <c r="O16" i="12"/>
  <c r="G32" i="12"/>
  <c r="G27" i="12"/>
  <c r="G25" i="12"/>
  <c r="G22" i="12"/>
  <c r="M28" i="12"/>
  <c r="M26" i="12"/>
  <c r="O26" i="12" s="1"/>
  <c r="M27" i="12"/>
  <c r="O27" i="12" s="1"/>
  <c r="M21" i="12"/>
  <c r="M22" i="12"/>
  <c r="O22" i="12" s="1"/>
  <c r="M23" i="12"/>
  <c r="O23" i="12" s="1"/>
  <c r="M24" i="12"/>
  <c r="O24" i="12" s="1"/>
  <c r="M25" i="12"/>
  <c r="O25" i="12" s="1"/>
  <c r="M20" i="12"/>
  <c r="O20" i="12" s="1"/>
  <c r="M18" i="12"/>
  <c r="M17" i="12"/>
  <c r="O17" i="12" s="1"/>
  <c r="M16" i="12"/>
  <c r="M15" i="12"/>
  <c r="M13" i="12"/>
  <c r="O13" i="12" s="1"/>
  <c r="E34" i="12"/>
  <c r="G34" i="12" s="1"/>
  <c r="E33" i="12"/>
  <c r="G33" i="12" s="1"/>
  <c r="E32" i="12"/>
  <c r="E29" i="12"/>
  <c r="G29" i="12" s="1"/>
  <c r="E27" i="12"/>
  <c r="E25" i="12"/>
  <c r="E22" i="12"/>
  <c r="E21" i="12"/>
  <c r="G21" i="12" s="1"/>
  <c r="E20" i="12"/>
  <c r="G20" i="12" s="1"/>
  <c r="E18" i="12"/>
  <c r="G18" i="12" s="1"/>
  <c r="E17" i="12"/>
  <c r="G17" i="12" s="1"/>
  <c r="E15" i="12"/>
  <c r="G15" i="12" s="1"/>
  <c r="E13" i="12"/>
  <c r="G13" i="12" s="1"/>
  <c r="M8" i="12"/>
  <c r="O8" i="12" s="1"/>
  <c r="M10" i="12"/>
  <c r="O10" i="12" s="1"/>
  <c r="M6" i="12"/>
  <c r="O6" i="12" s="1"/>
  <c r="E10" i="12"/>
  <c r="G10" i="12" s="1"/>
  <c r="E8" i="12"/>
  <c r="G8" i="12" s="1"/>
  <c r="E6" i="12"/>
  <c r="G6" i="12" s="1"/>
  <c r="L40" i="12" l="1"/>
</calcChain>
</file>

<file path=xl/sharedStrings.xml><?xml version="1.0" encoding="utf-8"?>
<sst xmlns="http://schemas.openxmlformats.org/spreadsheetml/2006/main" count="145" uniqueCount="78">
  <si>
    <t>Article</t>
  </si>
  <si>
    <t>TOTAL en € TTC</t>
  </si>
  <si>
    <t>Date &amp; Signature / Cachet de l'entreprise :</t>
  </si>
  <si>
    <t>Les plaisirs des enfants</t>
  </si>
  <si>
    <t>Les Sacs</t>
  </si>
  <si>
    <t>*Lapin ou mouton en fonction des disponibilités du stock</t>
  </si>
  <si>
    <t>TTC</t>
  </si>
  <si>
    <t>Prix public / pce</t>
  </si>
  <si>
    <t>Prix TTC Entreprises</t>
  </si>
  <si>
    <t>Boîte à oeufs assortis 18pcs</t>
  </si>
  <si>
    <t xml:space="preserve">Ballotin 250g </t>
  </si>
  <si>
    <t xml:space="preserve">Ballotin 375g </t>
  </si>
  <si>
    <t xml:space="preserve">Ballotin 500g </t>
  </si>
  <si>
    <t>Ballotin 750g</t>
  </si>
  <si>
    <t>Ballotin 1kg</t>
  </si>
  <si>
    <t>Ballotin 1,5kg</t>
  </si>
  <si>
    <t>Sac</t>
  </si>
  <si>
    <t>Taille</t>
  </si>
  <si>
    <t>Qté</t>
  </si>
  <si>
    <t xml:space="preserve">S </t>
  </si>
  <si>
    <t>S</t>
  </si>
  <si>
    <t>M</t>
  </si>
  <si>
    <t>Sac petit modèle "S"</t>
  </si>
  <si>
    <t>Sac grand modèle "M"</t>
  </si>
  <si>
    <t xml:space="preserve"> </t>
  </si>
  <si>
    <t>Lait</t>
  </si>
  <si>
    <t>Sac grand modèle "L"</t>
  </si>
  <si>
    <t>Les Sachets</t>
  </si>
  <si>
    <t>Les Petits Oeufs</t>
  </si>
  <si>
    <t xml:space="preserve">Réglette 12 petits oeufs (120g) </t>
  </si>
  <si>
    <t>Cône petits oeufs (300g)</t>
  </si>
  <si>
    <t>Les Sujets Creux</t>
  </si>
  <si>
    <t>Lapin, Poule ou Coq (400g)</t>
  </si>
  <si>
    <t>Oeuf garni d'un assortiment de petits oeufs (490g)</t>
  </si>
  <si>
    <t>* Noir, Lait, Blanc</t>
  </si>
  <si>
    <t>Lapin/Poussin (100g)</t>
  </si>
  <si>
    <t>Lapin (50g)</t>
  </si>
  <si>
    <t>* Noir, Lait</t>
  </si>
  <si>
    <t>Oeuf garni d'un assortiment de petits oeufs (330g)</t>
  </si>
  <si>
    <t>L</t>
  </si>
  <si>
    <t>Cloche 100g + Petits œufs        (Total 250g)</t>
  </si>
  <si>
    <t>* Noir, Lait,</t>
  </si>
  <si>
    <t>Sachet 100g            (Oeuf lait 50g              + 5 petits œufs)</t>
  </si>
  <si>
    <t>Sachet 100g           (Poule + 5 petits œufs)</t>
  </si>
  <si>
    <t>Sachet 100g           (Lapin + 5 petits œufs)</t>
  </si>
  <si>
    <t>Sachet Oursons Guimauve</t>
  </si>
  <si>
    <t>3 unités</t>
  </si>
  <si>
    <t>6 unités</t>
  </si>
  <si>
    <t>9 unités</t>
  </si>
  <si>
    <t>Lapin</t>
  </si>
  <si>
    <t>Mouton</t>
  </si>
  <si>
    <t>Assortiment             (sans alcool)</t>
  </si>
  <si>
    <t>Assortiment                  (sans alcool)</t>
  </si>
  <si>
    <t>Assortiment                 (sans alcool)</t>
  </si>
  <si>
    <t>Assortiment                (sans alcool)</t>
  </si>
  <si>
    <t>Assortiment                   (sans alcool)</t>
  </si>
  <si>
    <t>Assortiment                     (sans alcool)</t>
  </si>
  <si>
    <t>Paiement par virement, carte bancaire ou chèque                                                               (Chèque à libeller à l'ordre de : AU PALAIS DES GOURMANDISES</t>
  </si>
  <si>
    <t>Assortiment         (sans alcool)</t>
  </si>
  <si>
    <t>BALLOTINS de chocolats (* entourez selon votre choix)</t>
  </si>
  <si>
    <t xml:space="preserve">Les Œufs Garnis
Œufs de Pâques en chocolat noir ou au lait garnis  d’un assortiment de petits œufs. </t>
  </si>
  <si>
    <t>Bon de commande Leonidas                                                                                                                                                                           (Entreprises, Associations et Collectivités)
Pâques 2025</t>
  </si>
  <si>
    <r>
      <rPr>
        <b/>
        <sz val="20"/>
        <rFont val="Century"/>
        <family val="1"/>
      </rPr>
      <t xml:space="preserve">Vos coordonnées :     </t>
    </r>
    <r>
      <rPr>
        <sz val="20"/>
        <rFont val="Century"/>
        <family val="1"/>
      </rPr>
      <t xml:space="preserve">                                  
Société: 
Nom du contact :                                                       
Mail :                                                 
Téléphone :</t>
    </r>
  </si>
  <si>
    <t xml:space="preserve">Ballotin de figurines "caraques"    (240g) </t>
  </si>
  <si>
    <t>Sucette                "Lollipop"</t>
  </si>
  <si>
    <t>Crayons de couleur         (8pcs)</t>
  </si>
  <si>
    <r>
      <t xml:space="preserve">Nos coordonnées :                                                                                                                                                                          </t>
    </r>
    <r>
      <rPr>
        <sz val="20"/>
        <rFont val="Century"/>
        <family val="1"/>
      </rPr>
      <t>LEONIDAS-SQY, C.C Espace Saint-Quentin - 78180 MONTIGNY-LE-BRETONNEUX                                                                                                                                                                                                                                                                                                                                                                                                                                                                                                                                                                                                                                                                                                                                                         Frédéric LAMBIN                                                                                                                                                                contact@leonidas-sqy.com                                                                                                                                                                                                                                                      06-33-57-98-81</t>
    </r>
    <r>
      <rPr>
        <b/>
        <sz val="20"/>
        <rFont val="Century"/>
        <family val="1"/>
      </rPr>
      <t xml:space="preserve">
</t>
    </r>
    <r>
      <rPr>
        <b/>
        <sz val="20"/>
        <color rgb="FFFF0000"/>
        <rFont val="Century"/>
        <family val="1"/>
      </rPr>
      <t xml:space="preserve">Date limite réception de commande : 12/04/2025                                                                   </t>
    </r>
    <r>
      <rPr>
        <sz val="20"/>
        <rFont val="Century"/>
        <family val="1"/>
      </rPr>
      <t>(Sans minimum de commande)</t>
    </r>
    <r>
      <rPr>
        <b/>
        <sz val="20"/>
        <rFont val="Century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
</t>
    </r>
  </si>
  <si>
    <t>Poussin, Poule, Lapin (25g)</t>
  </si>
  <si>
    <t>Lapin Debout                    Lait             2,2kg!</t>
  </si>
  <si>
    <t>Exemplaire UNIQUE!       Premier servi…                          :-)</t>
  </si>
  <si>
    <t>Petits œufs                (500g)</t>
  </si>
  <si>
    <t>Petits œufs   (250g)</t>
  </si>
  <si>
    <t>Fruits de mer (250g)</t>
  </si>
  <si>
    <t>Fruits de mer (500g)</t>
  </si>
  <si>
    <t>Mini-Fritures (100g)</t>
  </si>
  <si>
    <t>Mini-Fritures (250g)</t>
  </si>
  <si>
    <t>Mini-Fritures (500g)</t>
  </si>
  <si>
    <t>Date d'enlèvement en boutique souhaitée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</si>
</sst>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43" formatCode="_-* #,##0.00_-;\-* #,##0.00_-;_-* &quot;-&quot;??_-;_-@_-"/>
    <numFmt numFmtId="164" formatCode="#,##0.00\ &quot;€&quot;"/>
  </numFmts>
  <fonts count="50" x14ac:knownFonts="1">
    <font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color indexed="8"/>
      <name val="Calibri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8"/>
      <name val="Calibri"/>
      <family val="2"/>
    </font>
    <font>
      <b/>
      <sz val="28"/>
      <name val="Century"/>
      <family val="1"/>
    </font>
    <font>
      <sz val="12"/>
      <name val="Calibri"/>
      <family val="2"/>
    </font>
    <font>
      <b/>
      <sz val="16"/>
      <name val="Ubuntu"/>
      <family val="2"/>
    </font>
    <font>
      <b/>
      <sz val="20"/>
      <name val="Century"/>
      <family val="1"/>
    </font>
    <font>
      <b/>
      <sz val="16"/>
      <name val="Century"/>
      <family val="1"/>
    </font>
    <font>
      <sz val="16"/>
      <name val="Calibri"/>
      <family val="2"/>
    </font>
    <font>
      <sz val="16"/>
      <name val="Century"/>
      <family val="1"/>
    </font>
    <font>
      <b/>
      <sz val="14"/>
      <name val="Century"/>
      <family val="1"/>
    </font>
    <font>
      <b/>
      <sz val="18"/>
      <name val="Century"/>
      <family val="1"/>
    </font>
    <font>
      <b/>
      <sz val="14"/>
      <name val="Ubuntu"/>
      <family val="2"/>
    </font>
    <font>
      <sz val="20"/>
      <name val="Century"/>
      <family val="1"/>
    </font>
    <font>
      <strike/>
      <sz val="20"/>
      <color rgb="FFFF0000"/>
      <name val="Century"/>
      <family val="1"/>
    </font>
    <font>
      <sz val="20"/>
      <color rgb="FF00B050"/>
      <name val="Century"/>
      <family val="1"/>
    </font>
    <font>
      <sz val="20"/>
      <color indexed="8"/>
      <name val="Century"/>
      <family val="1"/>
    </font>
    <font>
      <b/>
      <sz val="20"/>
      <color indexed="8"/>
      <name val="Century"/>
      <family val="1"/>
    </font>
    <font>
      <b/>
      <sz val="20"/>
      <color rgb="FFFF0000"/>
      <name val="Century"/>
      <family val="1"/>
    </font>
    <font>
      <sz val="20"/>
      <color rgb="FF00B050"/>
      <name val="Centaur"/>
      <family val="1"/>
    </font>
    <font>
      <b/>
      <sz val="24"/>
      <name val="Century"/>
      <family val="1"/>
    </font>
    <font>
      <sz val="24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7D69C"/>
        <bgColor indexed="64"/>
      </patternFill>
    </fill>
    <fill>
      <patternFill patternType="solid">
        <fgColor theme="4" tint="0.39997558519241921"/>
        <bgColor indexed="64"/>
      </patternFill>
    </fill>
  </fills>
  <borders count="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40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9" applyNumberFormat="0" applyAlignment="0" applyProtection="0"/>
    <xf numFmtId="0" fontId="16" fillId="6" borderId="10" applyNumberFormat="0" applyAlignment="0" applyProtection="0"/>
    <xf numFmtId="0" fontId="17" fillId="6" borderId="9" applyNumberFormat="0" applyAlignment="0" applyProtection="0"/>
    <xf numFmtId="0" fontId="18" fillId="0" borderId="11" applyNumberFormat="0" applyFill="0" applyAlignment="0" applyProtection="0"/>
    <xf numFmtId="0" fontId="19" fillId="7" borderId="1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4" applyNumberFormat="0" applyFill="0" applyAlignment="0" applyProtection="0"/>
    <xf numFmtId="0" fontId="23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3" fillId="32" borderId="0" applyNumberFormat="0" applyBorder="0" applyAlignment="0" applyProtection="0"/>
    <xf numFmtId="0" fontId="24" fillId="0" borderId="0"/>
    <xf numFmtId="0" fontId="4" fillId="8" borderId="13" applyNumberFormat="0" applyFont="0" applyAlignment="0" applyProtection="0"/>
    <xf numFmtId="0" fontId="3" fillId="0" borderId="0"/>
    <xf numFmtId="0" fontId="25" fillId="0" borderId="0"/>
    <xf numFmtId="0" fontId="2" fillId="0" borderId="0"/>
    <xf numFmtId="0" fontId="27" fillId="0" borderId="0"/>
    <xf numFmtId="0" fontId="28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9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14" fillId="4" borderId="0" applyNumberFormat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</cellStyleXfs>
  <cellXfs count="262">
    <xf numFmtId="0" fontId="0" fillId="0" borderId="0" xfId="0"/>
    <xf numFmtId="0" fontId="32" fillId="0" borderId="0" xfId="0" applyFont="1"/>
    <xf numFmtId="0" fontId="32" fillId="0" borderId="0" xfId="0" applyFont="1" applyAlignment="1">
      <alignment wrapText="1"/>
    </xf>
    <xf numFmtId="0" fontId="36" fillId="0" borderId="0" xfId="0" applyFont="1"/>
    <xf numFmtId="0" fontId="32" fillId="0" borderId="25" xfId="0" applyFont="1" applyBorder="1"/>
    <xf numFmtId="0" fontId="36" fillId="0" borderId="18" xfId="0" applyFont="1" applyBorder="1"/>
    <xf numFmtId="0" fontId="32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top"/>
    </xf>
    <xf numFmtId="0" fontId="38" fillId="0" borderId="0" xfId="0" applyFont="1" applyAlignment="1">
      <alignment horizontal="left" vertical="top" wrapText="1"/>
    </xf>
    <xf numFmtId="0" fontId="32" fillId="0" borderId="5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/>
    </xf>
    <xf numFmtId="0" fontId="41" fillId="0" borderId="43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/>
    </xf>
    <xf numFmtId="0" fontId="41" fillId="0" borderId="41" xfId="0" applyFont="1" applyBorder="1" applyAlignment="1">
      <alignment horizontal="center" vertical="center" wrapText="1"/>
    </xf>
    <xf numFmtId="8" fontId="41" fillId="0" borderId="1" xfId="0" applyNumberFormat="1" applyFont="1" applyBorder="1" applyAlignment="1">
      <alignment vertical="center"/>
    </xf>
    <xf numFmtId="8" fontId="41" fillId="36" borderId="1" xfId="0" applyNumberFormat="1" applyFont="1" applyFill="1" applyBorder="1" applyAlignment="1">
      <alignment horizontal="center" vertical="center"/>
    </xf>
    <xf numFmtId="0" fontId="41" fillId="36" borderId="20" xfId="0" applyFont="1" applyFill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top"/>
    </xf>
    <xf numFmtId="0" fontId="45" fillId="0" borderId="39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left" vertical="top"/>
    </xf>
    <xf numFmtId="0" fontId="34" fillId="0" borderId="20" xfId="0" applyFont="1" applyBorder="1" applyAlignment="1">
      <alignment horizontal="left" vertical="center" wrapText="1"/>
    </xf>
    <xf numFmtId="0" fontId="41" fillId="0" borderId="51" xfId="0" applyFont="1" applyBorder="1" applyAlignment="1">
      <alignment horizontal="left" vertical="top"/>
    </xf>
    <xf numFmtId="0" fontId="34" fillId="0" borderId="20" xfId="0" applyFont="1" applyBorder="1" applyAlignment="1">
      <alignment horizontal="center" vertical="center" wrapText="1"/>
    </xf>
    <xf numFmtId="0" fontId="41" fillId="0" borderId="20" xfId="0" applyFont="1" applyBorder="1" applyAlignment="1">
      <alignment horizontal="center" vertical="center" wrapText="1"/>
    </xf>
    <xf numFmtId="0" fontId="45" fillId="0" borderId="20" xfId="0" applyFont="1" applyBorder="1" applyAlignment="1">
      <alignment horizontal="left" vertical="center" wrapText="1"/>
    </xf>
    <xf numFmtId="0" fontId="44" fillId="0" borderId="20" xfId="0" applyFont="1" applyBorder="1" applyAlignment="1">
      <alignment horizontal="center" vertical="center"/>
    </xf>
    <xf numFmtId="0" fontId="41" fillId="0" borderId="51" xfId="0" applyFont="1" applyBorder="1" applyAlignment="1">
      <alignment vertical="top"/>
    </xf>
    <xf numFmtId="0" fontId="45" fillId="0" borderId="20" xfId="0" applyFont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/>
    </xf>
    <xf numFmtId="0" fontId="41" fillId="0" borderId="29" xfId="0" applyFont="1" applyBorder="1" applyAlignment="1">
      <alignment horizontal="center" vertical="center"/>
    </xf>
    <xf numFmtId="0" fontId="41" fillId="0" borderId="34" xfId="0" applyFont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/>
    </xf>
    <xf numFmtId="8" fontId="41" fillId="0" borderId="35" xfId="0" applyNumberFormat="1" applyFont="1" applyBorder="1" applyAlignment="1">
      <alignment vertical="center"/>
    </xf>
    <xf numFmtId="8" fontId="41" fillId="36" borderId="35" xfId="0" applyNumberFormat="1" applyFont="1" applyFill="1" applyBorder="1" applyAlignment="1">
      <alignment horizontal="center" vertical="center"/>
    </xf>
    <xf numFmtId="8" fontId="41" fillId="0" borderId="29" xfId="0" applyNumberFormat="1" applyFont="1" applyBorder="1" applyAlignment="1">
      <alignment vertical="center"/>
    </xf>
    <xf numFmtId="8" fontId="41" fillId="36" borderId="29" xfId="0" applyNumberFormat="1" applyFont="1" applyFill="1" applyBorder="1" applyAlignment="1">
      <alignment horizontal="center" vertical="center"/>
    </xf>
    <xf numFmtId="0" fontId="34" fillId="0" borderId="43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41" fillId="36" borderId="29" xfId="0" applyFont="1" applyFill="1" applyBorder="1" applyAlignment="1">
      <alignment horizontal="center" vertical="center"/>
    </xf>
    <xf numFmtId="0" fontId="33" fillId="36" borderId="1" xfId="0" applyFont="1" applyFill="1" applyBorder="1" applyAlignment="1">
      <alignment horizontal="center" vertical="center"/>
    </xf>
    <xf numFmtId="0" fontId="35" fillId="0" borderId="51" xfId="0" applyFont="1" applyBorder="1" applyAlignment="1">
      <alignment vertical="top"/>
    </xf>
    <xf numFmtId="0" fontId="34" fillId="0" borderId="17" xfId="0" applyFont="1" applyBorder="1" applyAlignment="1">
      <alignment horizontal="left" vertical="center" wrapText="1"/>
    </xf>
    <xf numFmtId="0" fontId="37" fillId="0" borderId="49" xfId="0" applyFont="1" applyBorder="1" applyAlignment="1">
      <alignment horizontal="center" vertical="top"/>
    </xf>
    <xf numFmtId="0" fontId="41" fillId="36" borderId="20" xfId="0" applyFont="1" applyFill="1" applyBorder="1" applyAlignment="1">
      <alignment horizontal="center" vertical="center"/>
    </xf>
    <xf numFmtId="0" fontId="41" fillId="36" borderId="35" xfId="0" applyFont="1" applyFill="1" applyBorder="1" applyAlignment="1">
      <alignment horizontal="center" vertical="center"/>
    </xf>
    <xf numFmtId="0" fontId="33" fillId="36" borderId="16" xfId="0" applyFont="1" applyFill="1" applyBorder="1" applyAlignment="1">
      <alignment horizontal="center" vertical="center"/>
    </xf>
    <xf numFmtId="0" fontId="41" fillId="36" borderId="43" xfId="0" applyFont="1" applyFill="1" applyBorder="1" applyAlignment="1">
      <alignment horizontal="center" vertical="center" wrapText="1"/>
    </xf>
    <xf numFmtId="0" fontId="41" fillId="36" borderId="29" xfId="0" applyFont="1" applyFill="1" applyBorder="1" applyAlignment="1">
      <alignment horizontal="center" vertical="center" wrapText="1"/>
    </xf>
    <xf numFmtId="0" fontId="41" fillId="36" borderId="33" xfId="0" applyFont="1" applyFill="1" applyBorder="1" applyAlignment="1">
      <alignment horizontal="center" vertical="center"/>
    </xf>
    <xf numFmtId="0" fontId="41" fillId="36" borderId="48" xfId="0" applyFont="1" applyFill="1" applyBorder="1" applyAlignment="1">
      <alignment horizontal="center" vertical="center"/>
    </xf>
    <xf numFmtId="0" fontId="41" fillId="0" borderId="34" xfId="0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36" borderId="45" xfId="0" applyFont="1" applyFill="1" applyBorder="1" applyAlignment="1">
      <alignment horizontal="center" vertical="center"/>
    </xf>
    <xf numFmtId="0" fontId="34" fillId="0" borderId="43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44" fillId="0" borderId="43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44" fillId="0" borderId="29" xfId="0" applyFont="1" applyBorder="1" applyAlignment="1">
      <alignment horizontal="center" vertical="center"/>
    </xf>
    <xf numFmtId="0" fontId="41" fillId="36" borderId="35" xfId="0" applyFont="1" applyFill="1" applyBorder="1" applyAlignment="1">
      <alignment horizontal="center" vertical="center"/>
    </xf>
    <xf numFmtId="0" fontId="41" fillId="36" borderId="23" xfId="0" applyFont="1" applyFill="1" applyBorder="1" applyAlignment="1">
      <alignment horizontal="center" vertical="center"/>
    </xf>
    <xf numFmtId="0" fontId="41" fillId="36" borderId="46" xfId="0" applyFont="1" applyFill="1" applyBorder="1" applyAlignment="1">
      <alignment horizontal="center" vertical="center"/>
    </xf>
    <xf numFmtId="0" fontId="35" fillId="0" borderId="26" xfId="0" applyFont="1" applyBorder="1" applyAlignment="1">
      <alignment horizontal="center" vertical="top"/>
    </xf>
    <xf numFmtId="0" fontId="35" fillId="0" borderId="30" xfId="0" applyFont="1" applyBorder="1" applyAlignment="1">
      <alignment horizontal="center" vertical="top"/>
    </xf>
    <xf numFmtId="0" fontId="41" fillId="0" borderId="27" xfId="0" applyFont="1" applyBorder="1" applyAlignment="1">
      <alignment horizontal="center" vertical="top"/>
    </xf>
    <xf numFmtId="0" fontId="41" fillId="0" borderId="47" xfId="0" applyFont="1" applyBorder="1" applyAlignment="1">
      <alignment horizontal="center" vertical="top"/>
    </xf>
    <xf numFmtId="0" fontId="41" fillId="0" borderId="44" xfId="0" applyFont="1" applyBorder="1" applyAlignment="1">
      <alignment horizontal="center" vertical="top"/>
    </xf>
    <xf numFmtId="0" fontId="41" fillId="0" borderId="28" xfId="0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4" fillId="0" borderId="35" xfId="0" applyFont="1" applyBorder="1" applyAlignment="1">
      <alignment horizontal="center" vertical="center"/>
    </xf>
    <xf numFmtId="0" fontId="44" fillId="0" borderId="46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left" vertical="top" wrapText="1"/>
    </xf>
    <xf numFmtId="0" fontId="41" fillId="0" borderId="17" xfId="0" applyFont="1" applyBorder="1" applyAlignment="1">
      <alignment horizontal="left" vertical="top" wrapText="1"/>
    </xf>
    <xf numFmtId="0" fontId="35" fillId="0" borderId="2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5" fillId="0" borderId="32" xfId="0" applyFont="1" applyBorder="1" applyAlignment="1">
      <alignment horizontal="center" vertical="center"/>
    </xf>
    <xf numFmtId="0" fontId="34" fillId="35" borderId="15" xfId="0" applyFont="1" applyFill="1" applyBorder="1" applyAlignment="1">
      <alignment horizontal="center" vertical="center"/>
    </xf>
    <xf numFmtId="0" fontId="34" fillId="35" borderId="17" xfId="0" applyFont="1" applyFill="1" applyBorder="1" applyAlignment="1">
      <alignment horizontal="center" vertical="center"/>
    </xf>
    <xf numFmtId="0" fontId="34" fillId="35" borderId="22" xfId="0" applyFont="1" applyFill="1" applyBorder="1" applyAlignment="1">
      <alignment horizontal="center" vertical="center"/>
    </xf>
    <xf numFmtId="0" fontId="37" fillId="0" borderId="4" xfId="0" applyFont="1" applyBorder="1" applyAlignment="1">
      <alignment horizontal="center" vertical="top"/>
    </xf>
    <xf numFmtId="0" fontId="41" fillId="0" borderId="3" xfId="0" applyFont="1" applyBorder="1" applyAlignment="1">
      <alignment horizontal="center" vertical="top"/>
    </xf>
    <xf numFmtId="0" fontId="41" fillId="0" borderId="2" xfId="0" applyFont="1" applyBorder="1" applyAlignment="1">
      <alignment horizontal="center" vertical="top"/>
    </xf>
    <xf numFmtId="0" fontId="41" fillId="0" borderId="4" xfId="0" applyFont="1" applyBorder="1" applyAlignment="1">
      <alignment horizontal="center" vertical="top"/>
    </xf>
    <xf numFmtId="0" fontId="41" fillId="0" borderId="32" xfId="0" applyFont="1" applyBorder="1" applyAlignment="1">
      <alignment horizontal="center" vertical="top"/>
    </xf>
    <xf numFmtId="0" fontId="37" fillId="0" borderId="52" xfId="0" applyFont="1" applyBorder="1" applyAlignment="1">
      <alignment horizontal="center" vertical="top"/>
    </xf>
    <xf numFmtId="0" fontId="37" fillId="0" borderId="53" xfId="0" applyFont="1" applyBorder="1" applyAlignment="1">
      <alignment horizontal="center" vertical="top"/>
    </xf>
    <xf numFmtId="0" fontId="37" fillId="0" borderId="54" xfId="0" applyFont="1" applyBorder="1" applyAlignment="1">
      <alignment horizontal="center" vertical="top"/>
    </xf>
    <xf numFmtId="0" fontId="34" fillId="0" borderId="26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8" fontId="43" fillId="0" borderId="35" xfId="0" applyNumberFormat="1" applyFont="1" applyBorder="1" applyAlignment="1">
      <alignment horizontal="center" vertical="center" wrapText="1"/>
    </xf>
    <xf numFmtId="8" fontId="43" fillId="0" borderId="46" xfId="0" applyNumberFormat="1" applyFont="1" applyBorder="1" applyAlignment="1">
      <alignment horizontal="center" vertical="center" wrapText="1"/>
    </xf>
    <xf numFmtId="0" fontId="40" fillId="35" borderId="16" xfId="0" applyFont="1" applyFill="1" applyBorder="1" applyAlignment="1">
      <alignment horizontal="center" vertical="center" wrapText="1"/>
    </xf>
    <xf numFmtId="0" fontId="40" fillId="35" borderId="1" xfId="0" applyFont="1" applyFill="1" applyBorder="1" applyAlignment="1">
      <alignment horizontal="center" vertical="center" wrapText="1"/>
    </xf>
    <xf numFmtId="8" fontId="42" fillId="0" borderId="35" xfId="0" applyNumberFormat="1" applyFont="1" applyBorder="1" applyAlignment="1">
      <alignment horizontal="center" vertical="center" wrapText="1"/>
    </xf>
    <xf numFmtId="8" fontId="42" fillId="0" borderId="46" xfId="0" applyNumberFormat="1" applyFont="1" applyBorder="1" applyAlignment="1">
      <alignment horizontal="center" vertical="center" wrapText="1"/>
    </xf>
    <xf numFmtId="0" fontId="33" fillId="35" borderId="16" xfId="0" applyFont="1" applyFill="1" applyBorder="1" applyAlignment="1">
      <alignment horizontal="center" vertical="center" wrapText="1"/>
    </xf>
    <xf numFmtId="0" fontId="33" fillId="35" borderId="1" xfId="0" applyFont="1" applyFill="1" applyBorder="1" applyAlignment="1">
      <alignment horizontal="center" vertical="center" wrapText="1"/>
    </xf>
    <xf numFmtId="0" fontId="33" fillId="35" borderId="16" xfId="0" applyFont="1" applyFill="1" applyBorder="1" applyAlignment="1">
      <alignment horizontal="center" vertical="center"/>
    </xf>
    <xf numFmtId="0" fontId="33" fillId="35" borderId="1" xfId="0" applyFont="1" applyFill="1" applyBorder="1" applyAlignment="1">
      <alignment horizontal="center" vertical="center"/>
    </xf>
    <xf numFmtId="0" fontId="38" fillId="34" borderId="32" xfId="0" applyFont="1" applyFill="1" applyBorder="1" applyAlignment="1">
      <alignment horizontal="left" wrapText="1"/>
    </xf>
    <xf numFmtId="0" fontId="38" fillId="34" borderId="27" xfId="0" applyFont="1" applyFill="1" applyBorder="1" applyAlignment="1">
      <alignment horizontal="left" wrapText="1"/>
    </xf>
    <xf numFmtId="0" fontId="37" fillId="0" borderId="55" xfId="0" applyFont="1" applyBorder="1" applyAlignment="1">
      <alignment horizontal="center" vertical="top"/>
    </xf>
    <xf numFmtId="0" fontId="37" fillId="0" borderId="56" xfId="0" applyFont="1" applyBorder="1" applyAlignment="1">
      <alignment horizontal="center" vertical="top"/>
    </xf>
    <xf numFmtId="0" fontId="31" fillId="35" borderId="15" xfId="0" applyFont="1" applyFill="1" applyBorder="1" applyAlignment="1">
      <alignment horizontal="left" vertical="center" wrapText="1"/>
    </xf>
    <xf numFmtId="0" fontId="31" fillId="35" borderId="17" xfId="0" applyFont="1" applyFill="1" applyBorder="1" applyAlignment="1">
      <alignment horizontal="left" vertical="center" wrapText="1"/>
    </xf>
    <xf numFmtId="0" fontId="31" fillId="35" borderId="22" xfId="0" applyFont="1" applyFill="1" applyBorder="1" applyAlignment="1">
      <alignment horizontal="left" vertical="center" wrapText="1"/>
    </xf>
    <xf numFmtId="0" fontId="34" fillId="0" borderId="29" xfId="0" applyFont="1" applyBorder="1" applyAlignment="1">
      <alignment horizontal="center" vertical="top"/>
    </xf>
    <xf numFmtId="0" fontId="34" fillId="0" borderId="37" xfId="0" applyFont="1" applyBorder="1" applyAlignment="1">
      <alignment horizontal="center" vertical="top"/>
    </xf>
    <xf numFmtId="0" fontId="34" fillId="35" borderId="51" xfId="0" applyFont="1" applyFill="1" applyBorder="1" applyAlignment="1">
      <alignment horizontal="center" vertical="center" wrapText="1"/>
    </xf>
    <xf numFmtId="0" fontId="34" fillId="35" borderId="20" xfId="0" applyFont="1" applyFill="1" applyBorder="1" applyAlignment="1">
      <alignment horizontal="center" vertical="center" wrapText="1"/>
    </xf>
    <xf numFmtId="0" fontId="34" fillId="35" borderId="21" xfId="0" applyFont="1" applyFill="1" applyBorder="1" applyAlignment="1">
      <alignment horizontal="center" vertical="center" wrapText="1"/>
    </xf>
    <xf numFmtId="0" fontId="34" fillId="0" borderId="51" xfId="0" applyFont="1" applyBorder="1" applyAlignment="1">
      <alignment horizontal="left" vertical="top" wrapText="1"/>
    </xf>
    <xf numFmtId="0" fontId="34" fillId="0" borderId="20" xfId="0" applyFont="1" applyBorder="1" applyAlignment="1">
      <alignment horizontal="left" vertical="top" wrapText="1"/>
    </xf>
    <xf numFmtId="0" fontId="34" fillId="0" borderId="39" xfId="0" applyFont="1" applyBorder="1" applyAlignment="1">
      <alignment horizontal="left" vertical="top" wrapText="1"/>
    </xf>
    <xf numFmtId="0" fontId="34" fillId="0" borderId="21" xfId="0" applyFont="1" applyBorder="1" applyAlignment="1">
      <alignment horizontal="left" vertical="top" wrapText="1"/>
    </xf>
    <xf numFmtId="0" fontId="34" fillId="35" borderId="15" xfId="0" applyFont="1" applyFill="1" applyBorder="1" applyAlignment="1">
      <alignment horizontal="center" vertical="center" wrapText="1"/>
    </xf>
    <xf numFmtId="0" fontId="34" fillId="35" borderId="17" xfId="0" applyFont="1" applyFill="1" applyBorder="1" applyAlignment="1">
      <alignment horizontal="center" vertical="center" wrapText="1"/>
    </xf>
    <xf numFmtId="0" fontId="32" fillId="0" borderId="0" xfId="0" applyFont="1" applyFill="1"/>
    <xf numFmtId="0" fontId="34" fillId="35" borderId="3" xfId="0" applyFont="1" applyFill="1" applyBorder="1" applyAlignment="1">
      <alignment horizontal="center" vertical="center"/>
    </xf>
    <xf numFmtId="0" fontId="34" fillId="35" borderId="57" xfId="0" applyFont="1" applyFill="1" applyBorder="1" applyAlignment="1">
      <alignment horizontal="center" vertical="center"/>
    </xf>
    <xf numFmtId="0" fontId="34" fillId="0" borderId="23" xfId="0" applyFont="1" applyBorder="1" applyAlignment="1">
      <alignment horizontal="center" vertical="center" wrapText="1"/>
    </xf>
    <xf numFmtId="0" fontId="34" fillId="0" borderId="46" xfId="0" applyFont="1" applyBorder="1" applyAlignment="1">
      <alignment horizontal="center" vertical="center" wrapText="1"/>
    </xf>
    <xf numFmtId="0" fontId="41" fillId="0" borderId="46" xfId="0" applyFont="1" applyBorder="1" applyAlignment="1">
      <alignment horizontal="center" vertical="center" wrapText="1"/>
    </xf>
    <xf numFmtId="0" fontId="41" fillId="36" borderId="46" xfId="0" applyFont="1" applyFill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top"/>
    </xf>
    <xf numFmtId="0" fontId="41" fillId="0" borderId="29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top"/>
    </xf>
    <xf numFmtId="0" fontId="41" fillId="0" borderId="46" xfId="0" applyFont="1" applyBorder="1" applyAlignment="1">
      <alignment horizontal="center" vertical="center" wrapText="1"/>
    </xf>
    <xf numFmtId="0" fontId="41" fillId="0" borderId="46" xfId="0" applyFont="1" applyBorder="1" applyAlignment="1">
      <alignment horizontal="center" vertical="center"/>
    </xf>
    <xf numFmtId="0" fontId="41" fillId="0" borderId="63" xfId="0" applyFont="1" applyBorder="1" applyAlignment="1">
      <alignment horizontal="center" vertical="top"/>
    </xf>
    <xf numFmtId="0" fontId="41" fillId="0" borderId="64" xfId="0" applyFont="1" applyBorder="1" applyAlignment="1">
      <alignment horizontal="center" vertical="top"/>
    </xf>
    <xf numFmtId="0" fontId="41" fillId="0" borderId="65" xfId="0" applyFont="1" applyBorder="1" applyAlignment="1">
      <alignment horizontal="center" vertical="top"/>
    </xf>
    <xf numFmtId="0" fontId="41" fillId="0" borderId="5" xfId="0" applyFont="1" applyBorder="1" applyAlignment="1">
      <alignment horizontal="center" vertical="center" wrapText="1"/>
    </xf>
    <xf numFmtId="0" fontId="41" fillId="36" borderId="48" xfId="0" applyFont="1" applyFill="1" applyBorder="1" applyAlignment="1">
      <alignment horizontal="center" vertical="center"/>
    </xf>
    <xf numFmtId="0" fontId="41" fillId="36" borderId="45" xfId="0" applyFont="1" applyFill="1" applyBorder="1" applyAlignment="1">
      <alignment horizontal="center" vertical="center"/>
    </xf>
    <xf numFmtId="0" fontId="41" fillId="36" borderId="33" xfId="0" applyFont="1" applyFill="1" applyBorder="1" applyAlignment="1">
      <alignment horizontal="center" vertical="center"/>
    </xf>
    <xf numFmtId="0" fontId="41" fillId="36" borderId="58" xfId="0" applyFont="1" applyFill="1" applyBorder="1" applyAlignment="1">
      <alignment horizontal="center" vertical="center"/>
    </xf>
    <xf numFmtId="0" fontId="41" fillId="36" borderId="39" xfId="0" applyFont="1" applyFill="1" applyBorder="1" applyAlignment="1">
      <alignment horizontal="center" vertical="center"/>
    </xf>
    <xf numFmtId="0" fontId="34" fillId="0" borderId="30" xfId="0" applyFont="1" applyBorder="1" applyAlignment="1">
      <alignment horizontal="center" vertical="center" wrapText="1"/>
    </xf>
    <xf numFmtId="0" fontId="34" fillId="0" borderId="51" xfId="0" applyFont="1" applyBorder="1" applyAlignment="1">
      <alignment horizontal="center" vertical="center" wrapText="1"/>
    </xf>
    <xf numFmtId="0" fontId="48" fillId="0" borderId="43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29" xfId="0" applyFont="1" applyBorder="1" applyAlignment="1">
      <alignment horizontal="center" vertical="center" wrapText="1"/>
    </xf>
    <xf numFmtId="0" fontId="41" fillId="0" borderId="23" xfId="0" applyFont="1" applyFill="1" applyBorder="1" applyAlignment="1">
      <alignment horizontal="center" vertical="center"/>
    </xf>
    <xf numFmtId="0" fontId="41" fillId="0" borderId="46" xfId="0" applyFont="1" applyFill="1" applyBorder="1" applyAlignment="1">
      <alignment horizontal="center" vertical="center"/>
    </xf>
    <xf numFmtId="0" fontId="41" fillId="0" borderId="43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1" fillId="0" borderId="29" xfId="0" applyFont="1" applyBorder="1" applyAlignment="1">
      <alignment horizontal="center" vertical="center"/>
    </xf>
    <xf numFmtId="0" fontId="34" fillId="33" borderId="2" xfId="5" applyFont="1" applyFill="1" applyBorder="1" applyAlignment="1">
      <alignment vertical="center" wrapText="1"/>
    </xf>
    <xf numFmtId="0" fontId="39" fillId="33" borderId="3" xfId="5" applyFont="1" applyFill="1" applyBorder="1" applyAlignment="1">
      <alignment horizontal="right" vertical="center"/>
    </xf>
    <xf numFmtId="0" fontId="39" fillId="33" borderId="57" xfId="5" applyFont="1" applyFill="1" applyBorder="1" applyAlignment="1">
      <alignment horizontal="right" vertical="center"/>
    </xf>
    <xf numFmtId="0" fontId="34" fillId="0" borderId="43" xfId="0" applyFont="1" applyBorder="1" applyAlignment="1">
      <alignment horizontal="center" vertical="top"/>
    </xf>
    <xf numFmtId="0" fontId="34" fillId="0" borderId="36" xfId="0" applyFont="1" applyBorder="1" applyAlignment="1">
      <alignment horizontal="center" vertical="top"/>
    </xf>
    <xf numFmtId="0" fontId="34" fillId="0" borderId="48" xfId="0" applyFont="1" applyBorder="1" applyAlignment="1">
      <alignment horizontal="center" vertical="top"/>
    </xf>
    <xf numFmtId="0" fontId="34" fillId="0" borderId="28" xfId="0" applyFont="1" applyBorder="1" applyAlignment="1">
      <alignment horizontal="center" vertical="top"/>
    </xf>
    <xf numFmtId="0" fontId="34" fillId="0" borderId="33" xfId="0" applyFont="1" applyBorder="1" applyAlignment="1">
      <alignment horizontal="center" vertical="top"/>
    </xf>
    <xf numFmtId="0" fontId="34" fillId="0" borderId="51" xfId="0" applyFont="1" applyBorder="1" applyAlignment="1">
      <alignment horizontal="left" vertical="center" wrapText="1"/>
    </xf>
    <xf numFmtId="0" fontId="34" fillId="0" borderId="20" xfId="0" applyFont="1" applyBorder="1" applyAlignment="1">
      <alignment horizontal="left" vertical="center" wrapText="1"/>
    </xf>
    <xf numFmtId="0" fontId="34" fillId="0" borderId="21" xfId="0" applyFont="1" applyBorder="1" applyAlignment="1">
      <alignment horizontal="left" vertical="center" wrapText="1"/>
    </xf>
    <xf numFmtId="0" fontId="34" fillId="0" borderId="23" xfId="0" applyFont="1" applyBorder="1" applyAlignment="1">
      <alignment horizontal="left" vertical="center"/>
    </xf>
    <xf numFmtId="0" fontId="34" fillId="0" borderId="60" xfId="0" applyFont="1" applyBorder="1" applyAlignment="1">
      <alignment horizontal="left" vertical="center"/>
    </xf>
    <xf numFmtId="0" fontId="34" fillId="0" borderId="66" xfId="0" applyFont="1" applyBorder="1" applyAlignment="1">
      <alignment horizontal="center" vertical="top"/>
    </xf>
    <xf numFmtId="0" fontId="39" fillId="33" borderId="15" xfId="5" applyFont="1" applyFill="1" applyBorder="1" applyAlignment="1">
      <alignment horizontal="center" vertical="center"/>
    </xf>
    <xf numFmtId="0" fontId="39" fillId="33" borderId="17" xfId="5" applyFont="1" applyFill="1" applyBorder="1" applyAlignment="1">
      <alignment horizontal="center" vertical="center"/>
    </xf>
    <xf numFmtId="0" fontId="39" fillId="33" borderId="22" xfId="5" applyFont="1" applyFill="1" applyBorder="1" applyAlignment="1">
      <alignment horizontal="center" vertical="center"/>
    </xf>
    <xf numFmtId="0" fontId="33" fillId="35" borderId="66" xfId="0" applyFont="1" applyFill="1" applyBorder="1" applyAlignment="1">
      <alignment horizontal="center" vertical="center" wrapText="1"/>
    </xf>
    <xf numFmtId="0" fontId="33" fillId="36" borderId="67" xfId="0" applyFont="1" applyFill="1" applyBorder="1" applyAlignment="1">
      <alignment horizontal="center" vertical="center"/>
    </xf>
    <xf numFmtId="0" fontId="33" fillId="35" borderId="59" xfId="0" applyFont="1" applyFill="1" applyBorder="1" applyAlignment="1">
      <alignment horizontal="center" vertical="center" wrapText="1"/>
    </xf>
    <xf numFmtId="0" fontId="33" fillId="36" borderId="61" xfId="0" applyFont="1" applyFill="1" applyBorder="1" applyAlignment="1">
      <alignment horizontal="center" vertical="center"/>
    </xf>
    <xf numFmtId="0" fontId="41" fillId="36" borderId="48" xfId="0" applyFont="1" applyFill="1" applyBorder="1" applyAlignment="1">
      <alignment horizontal="center" vertical="center" wrapText="1"/>
    </xf>
    <xf numFmtId="0" fontId="41" fillId="36" borderId="33" xfId="0" applyFont="1" applyFill="1" applyBorder="1" applyAlignment="1">
      <alignment horizontal="center" vertical="center" wrapText="1"/>
    </xf>
    <xf numFmtId="0" fontId="41" fillId="36" borderId="22" xfId="0" applyFont="1" applyFill="1" applyBorder="1" applyAlignment="1">
      <alignment horizontal="center" vertical="center"/>
    </xf>
    <xf numFmtId="0" fontId="34" fillId="0" borderId="31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8" fillId="34" borderId="62" xfId="0" applyFont="1" applyFill="1" applyBorder="1" applyAlignment="1">
      <alignment horizontal="left" wrapText="1"/>
    </xf>
    <xf numFmtId="0" fontId="41" fillId="0" borderId="57" xfId="0" applyFont="1" applyBorder="1" applyAlignment="1">
      <alignment horizontal="center" vertical="top"/>
    </xf>
    <xf numFmtId="0" fontId="41" fillId="0" borderId="68" xfId="0" applyFont="1" applyBorder="1" applyAlignment="1">
      <alignment horizontal="center" vertical="top"/>
    </xf>
    <xf numFmtId="0" fontId="41" fillId="0" borderId="62" xfId="0" applyFont="1" applyBorder="1" applyAlignment="1">
      <alignment horizontal="center" vertical="top"/>
    </xf>
    <xf numFmtId="0" fontId="34" fillId="0" borderId="31" xfId="0" applyFont="1" applyBorder="1" applyAlignment="1">
      <alignment horizontal="left" vertical="center"/>
    </xf>
    <xf numFmtId="8" fontId="42" fillId="0" borderId="20" xfId="0" applyNumberFormat="1" applyFont="1" applyBorder="1" applyAlignment="1">
      <alignment horizontal="center" vertical="center"/>
    </xf>
    <xf numFmtId="164" fontId="47" fillId="0" borderId="20" xfId="0" applyNumberFormat="1" applyFont="1" applyBorder="1" applyAlignment="1">
      <alignment horizontal="center" vertical="center"/>
    </xf>
    <xf numFmtId="164" fontId="43" fillId="0" borderId="35" xfId="0" applyNumberFormat="1" applyFont="1" applyFill="1" applyBorder="1" applyAlignment="1">
      <alignment horizontal="center" vertical="center"/>
    </xf>
    <xf numFmtId="164" fontId="43" fillId="0" borderId="46" xfId="0" applyNumberFormat="1" applyFont="1" applyFill="1" applyBorder="1" applyAlignment="1">
      <alignment horizontal="center" vertical="center"/>
    </xf>
    <xf numFmtId="164" fontId="43" fillId="0" borderId="20" xfId="0" applyNumberFormat="1" applyFont="1" applyBorder="1" applyAlignment="1">
      <alignment horizontal="center" vertical="center"/>
    </xf>
    <xf numFmtId="164" fontId="43" fillId="0" borderId="46" xfId="0" applyNumberFormat="1" applyFont="1" applyBorder="1" applyAlignment="1">
      <alignment horizontal="center" vertical="center"/>
    </xf>
    <xf numFmtId="164" fontId="43" fillId="0" borderId="35" xfId="0" applyNumberFormat="1" applyFont="1" applyBorder="1" applyAlignment="1">
      <alignment horizontal="center" vertical="center"/>
    </xf>
    <xf numFmtId="164" fontId="43" fillId="0" borderId="23" xfId="0" applyNumberFormat="1" applyFont="1" applyBorder="1" applyAlignment="1">
      <alignment horizontal="center" vertical="center"/>
    </xf>
    <xf numFmtId="164" fontId="43" fillId="0" borderId="46" xfId="0" applyNumberFormat="1" applyFont="1" applyBorder="1" applyAlignment="1">
      <alignment horizontal="center" vertical="center"/>
    </xf>
    <xf numFmtId="164" fontId="43" fillId="0" borderId="35" xfId="0" applyNumberFormat="1" applyFont="1" applyBorder="1" applyAlignment="1">
      <alignment horizontal="center" vertical="center"/>
    </xf>
    <xf numFmtId="164" fontId="43" fillId="0" borderId="29" xfId="0" applyNumberFormat="1" applyFont="1" applyBorder="1" applyAlignment="1">
      <alignment horizontal="center" vertical="center"/>
    </xf>
    <xf numFmtId="164" fontId="43" fillId="0" borderId="43" xfId="0" applyNumberFormat="1" applyFont="1" applyBorder="1" applyAlignment="1">
      <alignment horizontal="center" vertical="center"/>
    </xf>
    <xf numFmtId="164" fontId="43" fillId="0" borderId="5" xfId="0" applyNumberFormat="1" applyFont="1" applyBorder="1" applyAlignment="1">
      <alignment horizontal="center" vertical="center"/>
    </xf>
    <xf numFmtId="164" fontId="43" fillId="0" borderId="29" xfId="0" applyNumberFormat="1" applyFont="1" applyBorder="1" applyAlignment="1">
      <alignment horizontal="center" vertical="center"/>
    </xf>
    <xf numFmtId="164" fontId="43" fillId="0" borderId="43" xfId="0" applyNumberFormat="1" applyFont="1" applyBorder="1" applyAlignment="1">
      <alignment horizontal="center" vertical="center"/>
    </xf>
    <xf numFmtId="164" fontId="43" fillId="0" borderId="5" xfId="0" applyNumberFormat="1" applyFont="1" applyBorder="1" applyAlignment="1">
      <alignment horizontal="center" vertical="center"/>
    </xf>
    <xf numFmtId="164" fontId="43" fillId="0" borderId="34" xfId="0" applyNumberFormat="1" applyFont="1" applyBorder="1" applyAlignment="1">
      <alignment horizontal="center" vertical="center"/>
    </xf>
    <xf numFmtId="164" fontId="42" fillId="0" borderId="23" xfId="0" applyNumberFormat="1" applyFont="1" applyFill="1" applyBorder="1" applyAlignment="1">
      <alignment horizontal="center" vertical="center"/>
    </xf>
    <xf numFmtId="164" fontId="42" fillId="0" borderId="46" xfId="0" applyNumberFormat="1" applyFont="1" applyFill="1" applyBorder="1" applyAlignment="1">
      <alignment horizontal="center" vertical="center"/>
    </xf>
    <xf numFmtId="164" fontId="42" fillId="0" borderId="2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164" fontId="42" fillId="0" borderId="35" xfId="0" applyNumberFormat="1" applyFont="1" applyBorder="1" applyAlignment="1">
      <alignment horizontal="center" vertical="center"/>
    </xf>
    <xf numFmtId="164" fontId="42" fillId="0" borderId="23" xfId="0" applyNumberFormat="1" applyFont="1" applyBorder="1" applyAlignment="1">
      <alignment horizontal="center" vertical="center"/>
    </xf>
    <xf numFmtId="164" fontId="42" fillId="0" borderId="46" xfId="0" applyNumberFormat="1" applyFont="1" applyBorder="1" applyAlignment="1">
      <alignment horizontal="center" vertical="center"/>
    </xf>
    <xf numFmtId="164" fontId="42" fillId="0" borderId="35" xfId="0" applyNumberFormat="1" applyFont="1" applyBorder="1" applyAlignment="1">
      <alignment horizontal="center" vertical="center"/>
    </xf>
    <xf numFmtId="164" fontId="42" fillId="0" borderId="29" xfId="0" applyNumberFormat="1" applyFont="1" applyBorder="1" applyAlignment="1">
      <alignment horizontal="center" vertical="center"/>
    </xf>
    <xf numFmtId="164" fontId="42" fillId="0" borderId="5" xfId="0" applyNumberFormat="1" applyFont="1" applyBorder="1" applyAlignment="1">
      <alignment horizontal="center" vertical="center"/>
    </xf>
    <xf numFmtId="164" fontId="42" fillId="0" borderId="5" xfId="0" applyNumberFormat="1" applyFont="1" applyBorder="1" applyAlignment="1">
      <alignment horizontal="center" vertical="center"/>
    </xf>
    <xf numFmtId="164" fontId="42" fillId="0" borderId="29" xfId="0" applyNumberFormat="1" applyFont="1" applyBorder="1" applyAlignment="1">
      <alignment horizontal="center" vertical="center"/>
    </xf>
    <xf numFmtId="0" fontId="49" fillId="0" borderId="0" xfId="0" applyFont="1"/>
    <xf numFmtId="164" fontId="42" fillId="0" borderId="43" xfId="0" applyNumberFormat="1" applyFont="1" applyBorder="1" applyAlignment="1">
      <alignment horizontal="center" vertical="center"/>
    </xf>
    <xf numFmtId="0" fontId="34" fillId="0" borderId="36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38" xfId="0" applyFont="1" applyBorder="1" applyAlignment="1">
      <alignment horizontal="center" vertical="center" wrapText="1"/>
    </xf>
    <xf numFmtId="0" fontId="34" fillId="0" borderId="37" xfId="0" applyFont="1" applyBorder="1" applyAlignment="1">
      <alignment horizontal="center" vertical="center" wrapText="1"/>
    </xf>
    <xf numFmtId="0" fontId="34" fillId="0" borderId="41" xfId="0" applyFont="1" applyBorder="1" applyAlignment="1">
      <alignment horizontal="center" vertical="center" wrapText="1"/>
    </xf>
    <xf numFmtId="8" fontId="39" fillId="33" borderId="2" xfId="5" applyNumberFormat="1" applyFont="1" applyFill="1" applyBorder="1" applyAlignment="1">
      <alignment horizontal="right" vertical="center"/>
    </xf>
    <xf numFmtId="164" fontId="41" fillId="0" borderId="23" xfId="0" applyNumberFormat="1" applyFont="1" applyFill="1" applyBorder="1" applyAlignment="1">
      <alignment horizontal="center" vertical="center"/>
    </xf>
    <xf numFmtId="164" fontId="41" fillId="0" borderId="46" xfId="0" applyNumberFormat="1" applyFont="1" applyFill="1" applyBorder="1" applyAlignment="1">
      <alignment horizontal="center" vertical="center"/>
    </xf>
    <xf numFmtId="164" fontId="41" fillId="0" borderId="43" xfId="0" applyNumberFormat="1" applyFont="1" applyBorder="1" applyAlignment="1">
      <alignment horizontal="center" vertical="center"/>
    </xf>
    <xf numFmtId="164" fontId="41" fillId="0" borderId="29" xfId="0" applyNumberFormat="1" applyFont="1" applyBorder="1" applyAlignment="1">
      <alignment horizontal="center" vertical="center"/>
    </xf>
    <xf numFmtId="164" fontId="41" fillId="0" borderId="34" xfId="0" applyNumberFormat="1" applyFont="1" applyBorder="1" applyAlignment="1">
      <alignment horizontal="center" vertical="center"/>
    </xf>
    <xf numFmtId="164" fontId="41" fillId="0" borderId="5" xfId="0" applyNumberFormat="1" applyFont="1" applyBorder="1" applyAlignment="1">
      <alignment horizontal="center" vertical="center"/>
    </xf>
    <xf numFmtId="164" fontId="41" fillId="0" borderId="43" xfId="0" applyNumberFormat="1" applyFont="1" applyBorder="1" applyAlignment="1">
      <alignment horizontal="center" vertical="center"/>
    </xf>
    <xf numFmtId="164" fontId="41" fillId="0" borderId="5" xfId="0" applyNumberFormat="1" applyFont="1" applyBorder="1" applyAlignment="1">
      <alignment horizontal="center" vertical="center"/>
    </xf>
    <xf numFmtId="164" fontId="41" fillId="0" borderId="29" xfId="0" applyNumberFormat="1" applyFont="1" applyBorder="1" applyAlignment="1">
      <alignment horizontal="center" vertical="center"/>
    </xf>
    <xf numFmtId="164" fontId="41" fillId="0" borderId="20" xfId="0" applyNumberFormat="1" applyFont="1" applyBorder="1" applyAlignment="1">
      <alignment horizontal="center" vertical="center"/>
    </xf>
    <xf numFmtId="164" fontId="41" fillId="0" borderId="46" xfId="0" applyNumberFormat="1" applyFont="1" applyBorder="1" applyAlignment="1">
      <alignment horizontal="center" vertical="center"/>
    </xf>
    <xf numFmtId="164" fontId="41" fillId="0" borderId="35" xfId="0" applyNumberFormat="1" applyFont="1" applyBorder="1" applyAlignment="1">
      <alignment horizontal="center" vertical="center"/>
    </xf>
    <xf numFmtId="164" fontId="41" fillId="0" borderId="23" xfId="0" applyNumberFormat="1" applyFont="1" applyBorder="1" applyAlignment="1">
      <alignment horizontal="center" vertical="center"/>
    </xf>
    <xf numFmtId="164" fontId="41" fillId="0" borderId="46" xfId="0" applyNumberFormat="1" applyFont="1" applyBorder="1" applyAlignment="1">
      <alignment horizontal="center" vertical="center"/>
    </xf>
    <xf numFmtId="164" fontId="41" fillId="0" borderId="35" xfId="0" applyNumberFormat="1" applyFont="1" applyBorder="1" applyAlignment="1">
      <alignment horizontal="center" vertical="center"/>
    </xf>
    <xf numFmtId="8" fontId="41" fillId="0" borderId="35" xfId="0" applyNumberFormat="1" applyFont="1" applyBorder="1" applyAlignment="1">
      <alignment horizontal="center" vertical="center"/>
    </xf>
    <xf numFmtId="8" fontId="41" fillId="0" borderId="5" xfId="0" applyNumberFormat="1" applyFont="1" applyBorder="1" applyAlignment="1">
      <alignment horizontal="center" vertical="center"/>
    </xf>
    <xf numFmtId="8" fontId="41" fillId="0" borderId="29" xfId="0" applyNumberFormat="1" applyFont="1" applyBorder="1" applyAlignment="1">
      <alignment horizontal="center" vertical="center"/>
    </xf>
    <xf numFmtId="0" fontId="41" fillId="0" borderId="43" xfId="0" applyNumberFormat="1" applyFont="1" applyBorder="1" applyAlignment="1">
      <alignment horizontal="center" vertical="center"/>
    </xf>
    <xf numFmtId="0" fontId="41" fillId="0" borderId="5" xfId="0" applyNumberFormat="1" applyFont="1" applyBorder="1" applyAlignment="1">
      <alignment horizontal="center" vertical="center"/>
    </xf>
    <xf numFmtId="0" fontId="41" fillId="0" borderId="29" xfId="0" applyNumberFormat="1" applyFont="1" applyBorder="1" applyAlignment="1">
      <alignment horizontal="center" vertical="center"/>
    </xf>
    <xf numFmtId="164" fontId="42" fillId="0" borderId="43" xfId="0" applyNumberFormat="1" applyFont="1" applyBorder="1" applyAlignment="1">
      <alignment horizontal="center" vertical="center"/>
    </xf>
    <xf numFmtId="0" fontId="41" fillId="36" borderId="60" xfId="0" applyFont="1" applyFill="1" applyBorder="1" applyAlignment="1">
      <alignment horizontal="center" vertical="center" wrapText="1"/>
    </xf>
    <xf numFmtId="0" fontId="34" fillId="0" borderId="51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164" fontId="43" fillId="0" borderId="20" xfId="0" applyNumberFormat="1" applyFont="1" applyFill="1" applyBorder="1" applyAlignment="1">
      <alignment horizontal="center" vertical="center"/>
    </xf>
    <xf numFmtId="0" fontId="41" fillId="0" borderId="20" xfId="0" applyFont="1" applyFill="1" applyBorder="1" applyAlignment="1">
      <alignment horizontal="center" vertical="center"/>
    </xf>
    <xf numFmtId="164" fontId="41" fillId="0" borderId="20" xfId="0" applyNumberFormat="1" applyFont="1" applyFill="1" applyBorder="1" applyAlignment="1">
      <alignment horizontal="center" vertical="center"/>
    </xf>
    <xf numFmtId="0" fontId="41" fillId="36" borderId="21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50" xfId="0" applyFont="1" applyBorder="1" applyAlignment="1">
      <alignment horizontal="center" vertical="center" wrapText="1"/>
    </xf>
  </cellXfs>
  <cellStyles count="140">
    <cellStyle name="20 % - Accent1" xfId="96" builtinId="30" customBuiltin="1"/>
    <cellStyle name="20 % - Accent2" xfId="100" builtinId="34" customBuiltin="1"/>
    <cellStyle name="20 % - Accent3" xfId="104" builtinId="38" customBuiltin="1"/>
    <cellStyle name="20 % - Accent4" xfId="108" builtinId="42" customBuiltin="1"/>
    <cellStyle name="20 % - Accent5" xfId="112" builtinId="46" customBuiltin="1"/>
    <cellStyle name="20 % - Accent6" xfId="116" builtinId="50" customBuiltin="1"/>
    <cellStyle name="40 % - Accent1" xfId="97" builtinId="31" customBuiltin="1"/>
    <cellStyle name="40 % - Accent2" xfId="101" builtinId="35" customBuiltin="1"/>
    <cellStyle name="40 % - Accent3" xfId="105" builtinId="39" customBuiltin="1"/>
    <cellStyle name="40 % - Accent4" xfId="109" builtinId="43" customBuiltin="1"/>
    <cellStyle name="40 % - Accent5" xfId="113" builtinId="47" customBuiltin="1"/>
    <cellStyle name="40 % - Accent6" xfId="117" builtinId="51" customBuiltin="1"/>
    <cellStyle name="60 % - Accent1" xfId="98" builtinId="32" customBuiltin="1"/>
    <cellStyle name="60 % - Accent2" xfId="102" builtinId="36" customBuiltin="1"/>
    <cellStyle name="60 % - Accent3" xfId="106" builtinId="40" customBuiltin="1"/>
    <cellStyle name="60 % - Accent4" xfId="110" builtinId="44" customBuiltin="1"/>
    <cellStyle name="60 % - Accent5" xfId="114" builtinId="48" customBuiltin="1"/>
    <cellStyle name="60 % - Accent6" xfId="118" builtinId="52" customBuiltin="1"/>
    <cellStyle name="Accent1" xfId="95" builtinId="29" customBuiltin="1"/>
    <cellStyle name="Accent2" xfId="99" builtinId="33" customBuiltin="1"/>
    <cellStyle name="Accent3" xfId="103" builtinId="37" customBuiltin="1"/>
    <cellStyle name="Accent4" xfId="107" builtinId="41" customBuiltin="1"/>
    <cellStyle name="Accent5" xfId="111" builtinId="45" customBuiltin="1"/>
    <cellStyle name="Accent6" xfId="115" builtinId="49" customBuiltin="1"/>
    <cellStyle name="Avertissement" xfId="92" builtinId="11" customBuiltin="1"/>
    <cellStyle name="Calcul" xfId="89" builtinId="22" customBuiltin="1"/>
    <cellStyle name="Cellule liée" xfId="90" builtinId="24" customBuiltin="1"/>
    <cellStyle name="Comma 5" xfId="129" xr:uid="{A0DBEFE6-5C65-4C48-A062-C7A40DC7BCDE}"/>
    <cellStyle name="Comma 5 2" xfId="136" xr:uid="{780D2717-743F-4619-8E85-F6731E52FEC9}"/>
    <cellStyle name="Entrée" xfId="87" builtinId="20" customBuiltin="1"/>
    <cellStyle name="Insatisfaisant" xfId="85" builtinId="27" customBuilti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" xfId="73" builtinId="8" hidden="1"/>
    <cellStyle name="Lien hypertexte" xfId="75" builtinId="8" hidden="1"/>
    <cellStyle name="Lien hypertexte" xfId="77" builtinId="8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Lien hypertexte visité" xfId="74" builtinId="9" hidden="1"/>
    <cellStyle name="Lien hypertexte visité" xfId="76" builtinId="9" hidden="1"/>
    <cellStyle name="Lien hypertexte visité" xfId="78" builtinId="9" hidden="1"/>
    <cellStyle name="Neutral 2" xfId="135" xr:uid="{A6CA86AD-F150-4239-8EED-B0E995D4CFEC}"/>
    <cellStyle name="Neutre" xfId="86" builtinId="28" customBuiltin="1"/>
    <cellStyle name="Normal" xfId="0" builtinId="0"/>
    <cellStyle name="Normal 10" xfId="122" xr:uid="{6D3822E1-13EC-41B3-865B-723BC514B902}"/>
    <cellStyle name="Normal 10 2" xfId="139" xr:uid="{D8B7AD7C-30E3-4AF1-9C1B-C8779DCCADE3}"/>
    <cellStyle name="Normal 11" xfId="123" xr:uid="{C3CFFD90-84DA-40F8-9051-82E375C99049}"/>
    <cellStyle name="Normal 12" xfId="127" xr:uid="{65B6C355-172E-42D7-856A-0A048E329563}"/>
    <cellStyle name="Normal 2" xfId="1" xr:uid="{00000000-0005-0000-0000-00006D000000}"/>
    <cellStyle name="Normal 2 2" xfId="126" xr:uid="{D349B8E4-8113-4371-9F14-99F13A951024}"/>
    <cellStyle name="Normal 2 2 2" xfId="130" xr:uid="{7D103DFE-DA9A-4D75-81E4-58832C758CD3}"/>
    <cellStyle name="Normal 2 2 3" xfId="138" xr:uid="{DFFFB121-1A9A-4CE4-AD6D-886B2DF05DCA}"/>
    <cellStyle name="Normal 2 3" xfId="124" xr:uid="{2E392873-74C2-4E12-BE02-C32A8637AD8D}"/>
    <cellStyle name="Normal 3" xfId="2" xr:uid="{00000000-0005-0000-0000-00006E000000}"/>
    <cellStyle name="Normal 3 2" xfId="137" xr:uid="{E3427F2E-4D4A-42D7-98AD-2F35CD874F64}"/>
    <cellStyle name="Normal 4" xfId="3" xr:uid="{00000000-0005-0000-0000-00006F000000}"/>
    <cellStyle name="Normal 4 2" xfId="131" xr:uid="{A2E99F83-2751-4E10-A4A7-861D6D4048B4}"/>
    <cellStyle name="Normal 4 5" xfId="128" xr:uid="{6039CEF9-CCC7-4A97-9409-4CE06E5C036A}"/>
    <cellStyle name="Normal 5" xfId="4" xr:uid="{00000000-0005-0000-0000-000070000000}"/>
    <cellStyle name="Normal 6" xfId="5" xr:uid="{00000000-0005-0000-0000-000071000000}"/>
    <cellStyle name="Normal 6 2" xfId="132" xr:uid="{689684B6-85A8-44F8-901B-D104ACBAB04A}"/>
    <cellStyle name="Normal 6 6" xfId="133" xr:uid="{A886A58E-B1AB-49EF-827F-D200DA7A3E5E}"/>
    <cellStyle name="Normal 7" xfId="6" xr:uid="{00000000-0005-0000-0000-000072000000}"/>
    <cellStyle name="Normal 8" xfId="119" xr:uid="{00000000-0005-0000-0000-000073000000}"/>
    <cellStyle name="Normal 8 2" xfId="125" xr:uid="{5BE65E9E-3E6D-4E6A-A8DA-B917993DE08B}"/>
    <cellStyle name="Normal 9" xfId="121" xr:uid="{8CF0743D-A9B3-434D-AA87-B54872628168}"/>
    <cellStyle name="Normal 9 2" xfId="134" xr:uid="{3F07C6B2-100C-4A43-9D5B-8335EEE31D2B}"/>
    <cellStyle name="Note 2" xfId="120" xr:uid="{00000000-0005-0000-0000-000074000000}"/>
    <cellStyle name="Satisfaisant" xfId="84" builtinId="26" customBuiltin="1"/>
    <cellStyle name="Sortie" xfId="88" builtinId="21" customBuiltin="1"/>
    <cellStyle name="Texte explicatif" xfId="93" builtinId="53" customBuiltin="1"/>
    <cellStyle name="Titre" xfId="79" builtinId="15" customBuiltin="1"/>
    <cellStyle name="Titre 1" xfId="80" builtinId="16" customBuiltin="1"/>
    <cellStyle name="Titre 2" xfId="81" builtinId="17" customBuiltin="1"/>
    <cellStyle name="Titre 3" xfId="82" builtinId="18" customBuiltin="1"/>
    <cellStyle name="Titre 4" xfId="83" builtinId="19" customBuiltin="1"/>
    <cellStyle name="Total" xfId="94" builtinId="25" customBuiltin="1"/>
    <cellStyle name="Vérification" xfId="91" builtinId="23" customBuiltin="1"/>
  </cellStyles>
  <dxfs count="0"/>
  <tableStyles count="0" defaultTableStyle="TableStyleMedium9" defaultPivotStyle="PivotStyleMedium4"/>
  <colors>
    <mruColors>
      <color rgb="FFA7D69C"/>
      <color rgb="FF98E092"/>
      <color rgb="FF99FF99"/>
      <color rgb="FF504664"/>
      <color rgb="FF1F497D"/>
      <color rgb="FF00FFFF"/>
      <color rgb="FFFF00FF"/>
      <color rgb="FFCCECFF"/>
      <color rgb="FF132B49"/>
      <color rgb="FF1735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jpeg"/><Relationship Id="rId18" Type="http://schemas.microsoft.com/office/2007/relationships/hdphoto" Target="../media/hdphoto4.wdp"/><Relationship Id="rId26" Type="http://schemas.microsoft.com/office/2007/relationships/hdphoto" Target="../media/hdphoto6.wdp"/><Relationship Id="rId21" Type="http://schemas.openxmlformats.org/officeDocument/2006/relationships/image" Target="../media/image17.png"/><Relationship Id="rId34" Type="http://schemas.openxmlformats.org/officeDocument/2006/relationships/image" Target="../media/image28.png"/><Relationship Id="rId7" Type="http://schemas.openxmlformats.org/officeDocument/2006/relationships/image" Target="../media/image6.png"/><Relationship Id="rId12" Type="http://schemas.openxmlformats.org/officeDocument/2006/relationships/image" Target="../media/image9.jpeg"/><Relationship Id="rId17" Type="http://schemas.openxmlformats.org/officeDocument/2006/relationships/image" Target="../media/image14.png"/><Relationship Id="rId25" Type="http://schemas.openxmlformats.org/officeDocument/2006/relationships/image" Target="../media/image20.png"/><Relationship Id="rId33" Type="http://schemas.openxmlformats.org/officeDocument/2006/relationships/image" Target="../media/image27.png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20" Type="http://schemas.openxmlformats.org/officeDocument/2006/relationships/image" Target="../media/image16.png"/><Relationship Id="rId29" Type="http://schemas.openxmlformats.org/officeDocument/2006/relationships/image" Target="../media/image23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microsoft.com/office/2007/relationships/hdphoto" Target="../media/hdphoto3.wdp"/><Relationship Id="rId24" Type="http://schemas.microsoft.com/office/2007/relationships/hdphoto" Target="../media/hdphoto5.wdp"/><Relationship Id="rId32" Type="http://schemas.openxmlformats.org/officeDocument/2006/relationships/image" Target="../media/image26.png"/><Relationship Id="rId37" Type="http://schemas.openxmlformats.org/officeDocument/2006/relationships/image" Target="../media/image31.png"/><Relationship Id="rId5" Type="http://schemas.microsoft.com/office/2007/relationships/hdphoto" Target="../media/hdphoto1.wdp"/><Relationship Id="rId15" Type="http://schemas.openxmlformats.org/officeDocument/2006/relationships/image" Target="../media/image12.jpeg"/><Relationship Id="rId23" Type="http://schemas.openxmlformats.org/officeDocument/2006/relationships/image" Target="../media/image19.png"/><Relationship Id="rId28" Type="http://schemas.openxmlformats.org/officeDocument/2006/relationships/image" Target="../media/image22.png"/><Relationship Id="rId36" Type="http://schemas.openxmlformats.org/officeDocument/2006/relationships/image" Target="../media/image30.png"/><Relationship Id="rId10" Type="http://schemas.openxmlformats.org/officeDocument/2006/relationships/image" Target="../media/image8.png"/><Relationship Id="rId19" Type="http://schemas.openxmlformats.org/officeDocument/2006/relationships/image" Target="../media/image15.png"/><Relationship Id="rId31" Type="http://schemas.openxmlformats.org/officeDocument/2006/relationships/image" Target="../media/image25.png"/><Relationship Id="rId4" Type="http://schemas.openxmlformats.org/officeDocument/2006/relationships/image" Target="../media/image4.png"/><Relationship Id="rId9" Type="http://schemas.openxmlformats.org/officeDocument/2006/relationships/image" Target="../media/image7.jpeg"/><Relationship Id="rId14" Type="http://schemas.openxmlformats.org/officeDocument/2006/relationships/image" Target="../media/image11.jpeg"/><Relationship Id="rId22" Type="http://schemas.openxmlformats.org/officeDocument/2006/relationships/image" Target="../media/image18.png"/><Relationship Id="rId27" Type="http://schemas.openxmlformats.org/officeDocument/2006/relationships/image" Target="../media/image21.png"/><Relationship Id="rId30" Type="http://schemas.openxmlformats.org/officeDocument/2006/relationships/image" Target="../media/image24.png"/><Relationship Id="rId35" Type="http://schemas.openxmlformats.org/officeDocument/2006/relationships/image" Target="../media/image29.png"/><Relationship Id="rId8" Type="http://schemas.microsoft.com/office/2007/relationships/hdphoto" Target="../media/hdphoto2.wdp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524027</xdr:colOff>
      <xdr:row>11</xdr:row>
      <xdr:rowOff>584200</xdr:rowOff>
    </xdr:from>
    <xdr:to>
      <xdr:col>8</xdr:col>
      <xdr:colOff>2336841</xdr:colOff>
      <xdr:row>12</xdr:row>
      <xdr:rowOff>1428750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89641DA-6722-9983-8308-BD25299A2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876" t="-10752" r="-876" b="33910"/>
        <a:stretch/>
      </xdr:blipFill>
      <xdr:spPr>
        <a:xfrm>
          <a:off x="12239777" y="12280900"/>
          <a:ext cx="1812814" cy="149225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36</xdr:row>
      <xdr:rowOff>208820</xdr:rowOff>
    </xdr:from>
    <xdr:to>
      <xdr:col>0</xdr:col>
      <xdr:colOff>1943099</xdr:colOff>
      <xdr:row>38</xdr:row>
      <xdr:rowOff>624701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6965E98-5C0F-0242-5F17-530718E51C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3445" b="9391"/>
        <a:stretch/>
      </xdr:blipFill>
      <xdr:spPr>
        <a:xfrm>
          <a:off x="342900" y="32308070"/>
          <a:ext cx="1600199" cy="1825581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12</xdr:row>
      <xdr:rowOff>62334</xdr:rowOff>
    </xdr:from>
    <xdr:to>
      <xdr:col>0</xdr:col>
      <xdr:colOff>1587500</xdr:colOff>
      <xdr:row>12</xdr:row>
      <xdr:rowOff>1377993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D7FB3CB-35FA-474E-BA42-9145AB498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10374734"/>
          <a:ext cx="977900" cy="1315659"/>
        </a:xfrm>
        <a:prstGeom prst="rect">
          <a:avLst/>
        </a:prstGeom>
      </xdr:spPr>
    </xdr:pic>
    <xdr:clientData/>
  </xdr:twoCellAnchor>
  <xdr:twoCellAnchor editAs="oneCell">
    <xdr:from>
      <xdr:col>0</xdr:col>
      <xdr:colOff>767715</xdr:colOff>
      <xdr:row>12</xdr:row>
      <xdr:rowOff>708268</xdr:rowOff>
    </xdr:from>
    <xdr:to>
      <xdr:col>0</xdr:col>
      <xdr:colOff>1581982</xdr:colOff>
      <xdr:row>12</xdr:row>
      <xdr:rowOff>1422400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A688720-9EEC-7E0C-F194-DE11322B6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269" b="89917" l="6683" r="89991">
                      <a14:foregroundMark x1="35017" y1="6269" x2="41484" y2="10249"/>
                      <a14:foregroundMark x1="41484" y1="10249" x2="41053" y2="10680"/>
                      <a14:foregroundMark x1="10102" y1="42952" x2="8131" y2="60995"/>
                      <a14:foregroundMark x1="8131" y1="60995" x2="9832" y2="70250"/>
                      <a14:foregroundMark x1="9585" y1="70181" x2="13767" y2="76882"/>
                      <a14:foregroundMark x1="13767" y1="76882" x2="20665" y2="82786"/>
                      <a14:foregroundMark x1="20665" y1="82786" x2="50385" y2="87164"/>
                      <a14:foregroundMark x1="27810" y1="21990" x2="16970" y2="27396"/>
                      <a14:foregroundMark x1="16970" y1="27396" x2="12257" y2="35091"/>
                      <a14:foregroundMark x1="12257" y1="35091" x2="12073" y2="36252"/>
                      <a14:foregroundMark x1="5259" y1="50760" x2="3234" y2="56517"/>
                      <a14:foregroundMark x1="8962" y1="40232" x2="5988" y2="48686"/>
                      <a14:foregroundMark x1="3234" y1="56517" x2="3603" y2="64643"/>
                      <a14:foregroundMark x1="3603" y1="64643" x2="4186" y2="65906"/>
                      <a14:foregroundMark x1="7781" y1="72036" x2="27903" y2="85340"/>
                      <a14:foregroundMark x1="27903" y1="85340" x2="48783" y2="88325"/>
                      <a14:foregroundMark x1="48783" y1="88325" x2="50570" y2="87363"/>
                      <a14:backgroundMark x1="8747" y1="68723" x2="8562" y2="71012"/>
                      <a14:backgroundMark x1="4466" y1="65771" x2="7361" y2="72239"/>
                      <a14:backgroundMark x1="7361" y1="72239" x2="8377" y2="69121"/>
                      <a14:backgroundMark x1="5636" y1="47761" x2="5051" y2="50713"/>
                      <a14:backgroundMark x1="8377" y1="70381" x2="9917" y2="7081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7715" y="11020668"/>
          <a:ext cx="814267" cy="714132"/>
        </a:xfrm>
        <a:prstGeom prst="rect">
          <a:avLst/>
        </a:prstGeom>
      </xdr:spPr>
    </xdr:pic>
    <xdr:clientData/>
  </xdr:twoCellAnchor>
  <xdr:twoCellAnchor editAs="oneCell">
    <xdr:from>
      <xdr:col>0</xdr:col>
      <xdr:colOff>104189</xdr:colOff>
      <xdr:row>14</xdr:row>
      <xdr:rowOff>417243</xdr:rowOff>
    </xdr:from>
    <xdr:to>
      <xdr:col>0</xdr:col>
      <xdr:colOff>1954167</xdr:colOff>
      <xdr:row>15</xdr:row>
      <xdr:rowOff>201082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01F0FD4-481E-43BE-9E7E-0FACEFC3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189" y="13477076"/>
          <a:ext cx="1849978" cy="73422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19</xdr:row>
      <xdr:rowOff>131910</xdr:rowOff>
    </xdr:from>
    <xdr:to>
      <xdr:col>0</xdr:col>
      <xdr:colOff>1809841</xdr:colOff>
      <xdr:row>20</xdr:row>
      <xdr:rowOff>1070015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DDDFBE7-3D1A-5AF1-1A5F-264A9EDD3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5205" b="100000" l="0" r="100000">
                      <a14:foregroundMark x1="41772" y1="18959" x2="58909" y2="46705"/>
                      <a14:foregroundMark x1="58909" y1="46705" x2="50925" y2="49522"/>
                      <a14:foregroundMark x1="34956" y1="5205" x2="47322" y2="16285"/>
                      <a14:foregroundMark x1="47322" y1="16285" x2="53359" y2="9265"/>
                      <a14:foregroundMark x1="18598" y1="71538" x2="18987" y2="88873"/>
                      <a14:foregroundMark x1="18987" y1="88873" x2="41285" y2="96371"/>
                      <a14:foregroundMark x1="41285" y1="96371" x2="74099" y2="98424"/>
                      <a14:foregroundMark x1="74099" y1="98424" x2="85102" y2="90974"/>
                      <a14:foregroundMark x1="85102" y1="90974" x2="80721" y2="69436"/>
                      <a14:foregroundMark x1="80721" y1="69436" x2="75657" y2="60745"/>
                      <a14:foregroundMark x1="75657" y1="60745" x2="82278" y2="76504"/>
                      <a14:foregroundMark x1="82278" y1="76504" x2="81792" y2="7913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7250" y="19029510"/>
          <a:ext cx="952591" cy="194775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352421</xdr:colOff>
      <xdr:row>32</xdr:row>
      <xdr:rowOff>190500</xdr:rowOff>
    </xdr:from>
    <xdr:to>
      <xdr:col>0</xdr:col>
      <xdr:colOff>1790700</xdr:colOff>
      <xdr:row>33</xdr:row>
      <xdr:rowOff>463106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785AD40-5854-4C0C-B9BB-97BF30A6B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2421" y="21805900"/>
          <a:ext cx="1438279" cy="106000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31</xdr:row>
      <xdr:rowOff>31170</xdr:rowOff>
    </xdr:from>
    <xdr:to>
      <xdr:col>0</xdr:col>
      <xdr:colOff>1993900</xdr:colOff>
      <xdr:row>31</xdr:row>
      <xdr:rowOff>1160580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3FD9E94-C6F6-45D5-97E1-2788EEFA3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9819" b="89968" l="8324" r="93170">
                      <a14:foregroundMark x1="8431" y1="38420" x2="8431" y2="38420"/>
                      <a14:foregroundMark x1="93170" y1="55496" x2="93170" y2="55496"/>
                      <a14:foregroundMark x1="36286" y1="73959" x2="48559" y2="72465"/>
                      <a14:foregroundMark x1="48559" y1="72465" x2="55069" y2="69477"/>
                      <a14:foregroundMark x1="55069" y1="69477" x2="56457" y2="678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t="14258" b="15749"/>
        <a:stretch/>
      </xdr:blipFill>
      <xdr:spPr>
        <a:xfrm>
          <a:off x="406400" y="23703970"/>
          <a:ext cx="1587500" cy="1129410"/>
        </a:xfrm>
        <a:prstGeom prst="rect">
          <a:avLst/>
        </a:prstGeom>
      </xdr:spPr>
    </xdr:pic>
    <xdr:clientData/>
  </xdr:twoCellAnchor>
  <xdr:twoCellAnchor>
    <xdr:from>
      <xdr:col>9</xdr:col>
      <xdr:colOff>552450</xdr:colOff>
      <xdr:row>0</xdr:row>
      <xdr:rowOff>92709</xdr:rowOff>
    </xdr:from>
    <xdr:to>
      <xdr:col>15</xdr:col>
      <xdr:colOff>685800</xdr:colOff>
      <xdr:row>0</xdr:row>
      <xdr:rowOff>1562100</xdr:rowOff>
    </xdr:to>
    <xdr:grpSp>
      <xdr:nvGrpSpPr>
        <xdr:cNvPr id="53" name="Groupe 52">
          <a:extLst>
            <a:ext uri="{FF2B5EF4-FFF2-40B4-BE49-F238E27FC236}">
              <a16:creationId xmlns:a16="http://schemas.microsoft.com/office/drawing/2014/main" id="{F10B78D3-4481-E535-69E4-21F8AD1A306A}"/>
            </a:ext>
          </a:extLst>
        </xdr:cNvPr>
        <xdr:cNvGrpSpPr/>
      </xdr:nvGrpSpPr>
      <xdr:grpSpPr>
        <a:xfrm>
          <a:off x="14878050" y="92709"/>
          <a:ext cx="9258300" cy="1469391"/>
          <a:chOff x="15113000" y="35559"/>
          <a:chExt cx="8928100" cy="1581786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8258883A-A018-33EC-EDB0-336FA9D778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113000" y="35559"/>
            <a:ext cx="3170226" cy="1576481"/>
          </a:xfrm>
          <a:prstGeom prst="rect">
            <a:avLst/>
          </a:prstGeom>
        </xdr:spPr>
      </xdr:pic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A4D59E1E-5011-24F0-F480-E3AC1688EC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069463" y="35560"/>
            <a:ext cx="1971637" cy="1581785"/>
          </a:xfrm>
          <a:prstGeom prst="rect">
            <a:avLst/>
          </a:prstGeom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35E325DE-552A-744B-7B95-677A71B087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195541" y="35560"/>
            <a:ext cx="1971637" cy="1581785"/>
          </a:xfrm>
          <a:prstGeom prst="rect">
            <a:avLst/>
          </a:prstGeom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D0D139F9-2CD2-0530-67E5-84A668EA99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279706" y="35560"/>
            <a:ext cx="1971637" cy="1581785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293332</xdr:colOff>
      <xdr:row>31</xdr:row>
      <xdr:rowOff>279400</xdr:rowOff>
    </xdr:from>
    <xdr:to>
      <xdr:col>8</xdr:col>
      <xdr:colOff>2425700</xdr:colOff>
      <xdr:row>33</xdr:row>
      <xdr:rowOff>165100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5F5B3BE-57E6-4D56-8FAC-4FFDB9607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276" r="19565"/>
        <a:stretch/>
      </xdr:blipFill>
      <xdr:spPr>
        <a:xfrm>
          <a:off x="12104332" y="23431500"/>
          <a:ext cx="2132368" cy="1917700"/>
        </a:xfrm>
        <a:prstGeom prst="rect">
          <a:avLst/>
        </a:prstGeom>
      </xdr:spPr>
    </xdr:pic>
    <xdr:clientData/>
  </xdr:twoCellAnchor>
  <xdr:oneCellAnchor>
    <xdr:from>
      <xdr:col>0</xdr:col>
      <xdr:colOff>461938</xdr:colOff>
      <xdr:row>15</xdr:row>
      <xdr:rowOff>858613</xdr:rowOff>
    </xdr:from>
    <xdr:ext cx="1255240" cy="1255278"/>
    <xdr:pic>
      <xdr:nvPicPr>
        <xdr:cNvPr id="18" name="Picture 17">
          <a:extLst>
            <a:ext uri="{FF2B5EF4-FFF2-40B4-BE49-F238E27FC236}">
              <a16:creationId xmlns:a16="http://schemas.microsoft.com/office/drawing/2014/main" id="{86F2F765-338D-4411-A3CA-158B987BF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5728" b="92992" l="9906" r="89960">
                      <a14:foregroundMark x1="41846" y1="36590" x2="30256" y2="4313"/>
                      <a14:foregroundMark x1="30256" y1="4313" x2="65229" y2="5728"/>
                      <a14:foregroundMark x1="65229" y1="5728" x2="54245" y2="38073"/>
                      <a14:foregroundMark x1="54245" y1="38073" x2="53437" y2="38477"/>
                      <a14:foregroundMark x1="50337" y1="92992" x2="50337" y2="929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780227">
          <a:off x="461919" y="13088732"/>
          <a:ext cx="1255278" cy="1255240"/>
        </a:xfrm>
        <a:prstGeom prst="rect">
          <a:avLst/>
        </a:prstGeom>
      </xdr:spPr>
    </xdr:pic>
    <xdr:clientData/>
  </xdr:oneCellAnchor>
  <xdr:oneCellAnchor>
    <xdr:from>
      <xdr:col>0</xdr:col>
      <xdr:colOff>466725</xdr:colOff>
      <xdr:row>17</xdr:row>
      <xdr:rowOff>152400</xdr:rowOff>
    </xdr:from>
    <xdr:ext cx="1224643" cy="1005891"/>
    <xdr:pic>
      <xdr:nvPicPr>
        <xdr:cNvPr id="23" name="Picture 22">
          <a:extLst>
            <a:ext uri="{FF2B5EF4-FFF2-40B4-BE49-F238E27FC236}">
              <a16:creationId xmlns:a16="http://schemas.microsoft.com/office/drawing/2014/main" id="{3F4B1450-ED72-4F05-8D20-EE88AA919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12585700"/>
          <a:ext cx="1224643" cy="1005891"/>
        </a:xfrm>
        <a:prstGeom prst="rect">
          <a:avLst/>
        </a:prstGeom>
      </xdr:spPr>
    </xdr:pic>
    <xdr:clientData/>
  </xdr:oneCellAnchor>
  <xdr:twoCellAnchor editAs="oneCell">
    <xdr:from>
      <xdr:col>0</xdr:col>
      <xdr:colOff>228601</xdr:colOff>
      <xdr:row>24</xdr:row>
      <xdr:rowOff>135692</xdr:rowOff>
    </xdr:from>
    <xdr:to>
      <xdr:col>0</xdr:col>
      <xdr:colOff>1089483</xdr:colOff>
      <xdr:row>25</xdr:row>
      <xdr:rowOff>801885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50D0EF-CA6D-434D-BD47-C5B64FDDE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2294"/>
        <a:stretch/>
      </xdr:blipFill>
      <xdr:spPr>
        <a:xfrm>
          <a:off x="228601" y="23891042"/>
          <a:ext cx="860882" cy="1218643"/>
        </a:xfrm>
        <a:prstGeom prst="rect">
          <a:avLst/>
        </a:prstGeom>
      </xdr:spPr>
    </xdr:pic>
    <xdr:clientData/>
  </xdr:twoCellAnchor>
  <xdr:twoCellAnchor editAs="oneCell">
    <xdr:from>
      <xdr:col>0</xdr:col>
      <xdr:colOff>1250894</xdr:colOff>
      <xdr:row>24</xdr:row>
      <xdr:rowOff>23520</xdr:rowOff>
    </xdr:from>
    <xdr:to>
      <xdr:col>0</xdr:col>
      <xdr:colOff>2165350</xdr:colOff>
      <xdr:row>25</xdr:row>
      <xdr:rowOff>799177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106BD42F-A7DB-4BE6-8A56-C0E6446A3A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0614"/>
        <a:stretch/>
      </xdr:blipFill>
      <xdr:spPr>
        <a:xfrm>
          <a:off x="1250894" y="23778870"/>
          <a:ext cx="914456" cy="1328107"/>
        </a:xfrm>
        <a:prstGeom prst="rect">
          <a:avLst/>
        </a:prstGeom>
      </xdr:spPr>
    </xdr:pic>
    <xdr:clientData/>
  </xdr:twoCellAnchor>
  <xdr:twoCellAnchor editAs="oneCell">
    <xdr:from>
      <xdr:col>0</xdr:col>
      <xdr:colOff>339637</xdr:colOff>
      <xdr:row>26</xdr:row>
      <xdr:rowOff>57150</xdr:rowOff>
    </xdr:from>
    <xdr:to>
      <xdr:col>0</xdr:col>
      <xdr:colOff>1739901</xdr:colOff>
      <xdr:row>27</xdr:row>
      <xdr:rowOff>817039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F83E0648-3964-40A3-A758-380AA6BBF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637" y="25279350"/>
          <a:ext cx="1400264" cy="1483789"/>
        </a:xfrm>
        <a:prstGeom prst="rect">
          <a:avLst/>
        </a:prstGeom>
      </xdr:spPr>
    </xdr:pic>
    <xdr:clientData/>
  </xdr:twoCellAnchor>
  <xdr:oneCellAnchor>
    <xdr:from>
      <xdr:col>8</xdr:col>
      <xdr:colOff>755464</xdr:colOff>
      <xdr:row>19</xdr:row>
      <xdr:rowOff>243111</xdr:rowOff>
    </xdr:from>
    <xdr:ext cx="1340036" cy="1769839"/>
    <xdr:pic>
      <xdr:nvPicPr>
        <xdr:cNvPr id="37" name="Picture 36">
          <a:extLst>
            <a:ext uri="{FF2B5EF4-FFF2-40B4-BE49-F238E27FC236}">
              <a16:creationId xmlns:a16="http://schemas.microsoft.com/office/drawing/2014/main" id="{29490877-38E4-49AE-97A2-7EBCA72FA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4020" b="100000" l="0" r="99787">
                      <a14:foregroundMark x1="24380" y1="42161" x2="23175" y2="95729"/>
                      <a14:foregroundMark x1="23175" y1="95729" x2="31396" y2="99950"/>
                      <a14:foregroundMark x1="74415" y1="97538" x2="46421" y2="99950"/>
                      <a14:foregroundMark x1="74486" y1="97538" x2="69100" y2="46382"/>
                      <a14:foregroundMark x1="69100" y1="46382" x2="58611" y2="34171"/>
                      <a14:foregroundMark x1="58611" y1="34171" x2="54217" y2="319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37864" y="19140711"/>
          <a:ext cx="1340036" cy="1769839"/>
        </a:xfrm>
        <a:prstGeom prst="rect">
          <a:avLst/>
        </a:prstGeom>
      </xdr:spPr>
    </xdr:pic>
    <xdr:clientData/>
  </xdr:oneCellAnchor>
  <xdr:oneCellAnchor>
    <xdr:from>
      <xdr:col>8</xdr:col>
      <xdr:colOff>716436</xdr:colOff>
      <xdr:row>21</xdr:row>
      <xdr:rowOff>320495</xdr:rowOff>
    </xdr:from>
    <xdr:ext cx="1474313" cy="2044245"/>
    <xdr:pic>
      <xdr:nvPicPr>
        <xdr:cNvPr id="38" name="Picture 37">
          <a:extLst>
            <a:ext uri="{FF2B5EF4-FFF2-40B4-BE49-F238E27FC236}">
              <a16:creationId xmlns:a16="http://schemas.microsoft.com/office/drawing/2014/main" id="{74BA23D5-78C1-4C4A-B3BE-84C541C72F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4020" b="100000" l="0" r="99787">
                      <a14:foregroundMark x1="24380" y1="42161" x2="23175" y2="95729"/>
                      <a14:foregroundMark x1="23175" y1="95729" x2="31396" y2="99950"/>
                      <a14:foregroundMark x1="74415" y1="97538" x2="46421" y2="99950"/>
                      <a14:foregroundMark x1="74486" y1="97538" x2="69100" y2="46382"/>
                      <a14:foregroundMark x1="69100" y1="46382" x2="58611" y2="34171"/>
                      <a14:foregroundMark x1="58611" y1="34171" x2="54217" y2="3196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98836" y="21427895"/>
          <a:ext cx="1474313" cy="2044245"/>
        </a:xfrm>
        <a:prstGeom prst="rect">
          <a:avLst/>
        </a:prstGeom>
      </xdr:spPr>
    </xdr:pic>
    <xdr:clientData/>
  </xdr:oneCellAnchor>
  <xdr:twoCellAnchor editAs="oneCell">
    <xdr:from>
      <xdr:col>8</xdr:col>
      <xdr:colOff>1391788</xdr:colOff>
      <xdr:row>12</xdr:row>
      <xdr:rowOff>140216</xdr:rowOff>
    </xdr:from>
    <xdr:to>
      <xdr:col>8</xdr:col>
      <xdr:colOff>2438400</xdr:colOff>
      <xdr:row>12</xdr:row>
      <xdr:rowOff>1441379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2E8C4FE-FCAB-F77C-E76B-F032D852E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07538" y="12484616"/>
          <a:ext cx="1046612" cy="1301163"/>
        </a:xfrm>
        <a:prstGeom prst="rect">
          <a:avLst/>
        </a:prstGeom>
      </xdr:spPr>
    </xdr:pic>
    <xdr:clientData/>
  </xdr:twoCellAnchor>
  <xdr:twoCellAnchor editAs="oneCell">
    <xdr:from>
      <xdr:col>0</xdr:col>
      <xdr:colOff>666209</xdr:colOff>
      <xdr:row>28</xdr:row>
      <xdr:rowOff>50800</xdr:rowOff>
    </xdr:from>
    <xdr:to>
      <xdr:col>0</xdr:col>
      <xdr:colOff>1384300</xdr:colOff>
      <xdr:row>29</xdr:row>
      <xdr:rowOff>914399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25D4212-BEF5-2A97-F94D-F512AC8F2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209" y="26835100"/>
          <a:ext cx="718091" cy="1435099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</xdr:colOff>
      <xdr:row>6</xdr:row>
      <xdr:rowOff>654050</xdr:rowOff>
    </xdr:from>
    <xdr:to>
      <xdr:col>0</xdr:col>
      <xdr:colOff>2119823</xdr:colOff>
      <xdr:row>9</xdr:row>
      <xdr:rowOff>118064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1B4563DA-ED1E-D3FD-DFF8-46A46AECC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4450" y="8312150"/>
          <a:ext cx="2075373" cy="1788114"/>
        </a:xfrm>
        <a:prstGeom prst="rect">
          <a:avLst/>
        </a:prstGeom>
      </xdr:spPr>
    </xdr:pic>
    <xdr:clientData/>
  </xdr:twoCellAnchor>
  <xdr:twoCellAnchor>
    <xdr:from>
      <xdr:col>4</xdr:col>
      <xdr:colOff>454329</xdr:colOff>
      <xdr:row>1</xdr:row>
      <xdr:rowOff>844484</xdr:rowOff>
    </xdr:from>
    <xdr:to>
      <xdr:col>8</xdr:col>
      <xdr:colOff>0</xdr:colOff>
      <xdr:row>2</xdr:row>
      <xdr:rowOff>456107</xdr:rowOff>
    </xdr:to>
    <xdr:sp macro="" textlink="">
      <xdr:nvSpPr>
        <xdr:cNvPr id="22" name="Étoile : 32 branches 21">
          <a:extLst>
            <a:ext uri="{FF2B5EF4-FFF2-40B4-BE49-F238E27FC236}">
              <a16:creationId xmlns:a16="http://schemas.microsoft.com/office/drawing/2014/main" id="{1847D321-F8C6-6236-054F-C9A1BD12BE99}"/>
            </a:ext>
          </a:extLst>
        </xdr:cNvPr>
        <xdr:cNvSpPr/>
      </xdr:nvSpPr>
      <xdr:spPr>
        <a:xfrm rot="20852814">
          <a:off x="8595029" y="2520884"/>
          <a:ext cx="2817244" cy="2075423"/>
        </a:xfrm>
        <a:prstGeom prst="star32">
          <a:avLst/>
        </a:prstGeom>
        <a:solidFill>
          <a:srgbClr val="FF00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3200" b="1">
              <a:solidFill>
                <a:srgbClr val="FFFF00"/>
              </a:solidFill>
            </a:rPr>
            <a:t>Remise 20%</a:t>
          </a:r>
        </a:p>
      </xdr:txBody>
    </xdr:sp>
    <xdr:clientData/>
  </xdr:twoCellAnchor>
  <xdr:twoCellAnchor editAs="oneCell">
    <xdr:from>
      <xdr:col>8</xdr:col>
      <xdr:colOff>152400</xdr:colOff>
      <xdr:row>17</xdr:row>
      <xdr:rowOff>119020</xdr:rowOff>
    </xdr:from>
    <xdr:to>
      <xdr:col>8</xdr:col>
      <xdr:colOff>749299</xdr:colOff>
      <xdr:row>17</xdr:row>
      <xdr:rowOff>1159326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63B35B6-91E8-5364-DDF3-0480C99A0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14451" t="8171" r="70872"/>
        <a:stretch/>
      </xdr:blipFill>
      <xdr:spPr>
        <a:xfrm>
          <a:off x="12090400" y="12387220"/>
          <a:ext cx="596899" cy="1040306"/>
        </a:xfrm>
        <a:prstGeom prst="rect">
          <a:avLst/>
        </a:prstGeom>
      </xdr:spPr>
    </xdr:pic>
    <xdr:clientData/>
  </xdr:twoCellAnchor>
  <xdr:twoCellAnchor editAs="oneCell">
    <xdr:from>
      <xdr:col>8</xdr:col>
      <xdr:colOff>795663</xdr:colOff>
      <xdr:row>17</xdr:row>
      <xdr:rowOff>50800</xdr:rowOff>
    </xdr:from>
    <xdr:to>
      <xdr:col>8</xdr:col>
      <xdr:colOff>1727200</xdr:colOff>
      <xdr:row>17</xdr:row>
      <xdr:rowOff>1146626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5C1AB8E-77EC-443B-9299-8B6E10609B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45160" t="22761" r="36551"/>
        <a:stretch/>
      </xdr:blipFill>
      <xdr:spPr>
        <a:xfrm>
          <a:off x="12733663" y="12319000"/>
          <a:ext cx="931537" cy="1095826"/>
        </a:xfrm>
        <a:prstGeom prst="rect">
          <a:avLst/>
        </a:prstGeom>
      </xdr:spPr>
    </xdr:pic>
    <xdr:clientData/>
  </xdr:twoCellAnchor>
  <xdr:twoCellAnchor editAs="oneCell">
    <xdr:from>
      <xdr:col>8</xdr:col>
      <xdr:colOff>1777648</xdr:colOff>
      <xdr:row>17</xdr:row>
      <xdr:rowOff>63500</xdr:rowOff>
    </xdr:from>
    <xdr:to>
      <xdr:col>8</xdr:col>
      <xdr:colOff>2463799</xdr:colOff>
      <xdr:row>17</xdr:row>
      <xdr:rowOff>1108526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FDA6C93A-D416-4538-B251-815B9FFECE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63449" r="18262"/>
        <a:stretch/>
      </xdr:blipFill>
      <xdr:spPr>
        <a:xfrm>
          <a:off x="13715648" y="12331700"/>
          <a:ext cx="686151" cy="1045026"/>
        </a:xfrm>
        <a:prstGeom prst="rect">
          <a:avLst/>
        </a:prstGeom>
      </xdr:spPr>
    </xdr:pic>
    <xdr:clientData/>
  </xdr:twoCellAnchor>
  <xdr:twoCellAnchor editAs="oneCell">
    <xdr:from>
      <xdr:col>8</xdr:col>
      <xdr:colOff>503471</xdr:colOff>
      <xdr:row>16</xdr:row>
      <xdr:rowOff>63500</xdr:rowOff>
    </xdr:from>
    <xdr:to>
      <xdr:col>8</xdr:col>
      <xdr:colOff>2274060</xdr:colOff>
      <xdr:row>16</xdr:row>
      <xdr:rowOff>1035467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F4E84993-3B7A-08F9-D97E-90439AF2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200171" y="11582400"/>
          <a:ext cx="1770589" cy="971967"/>
        </a:xfrm>
        <a:prstGeom prst="rect">
          <a:avLst/>
        </a:prstGeom>
      </xdr:spPr>
    </xdr:pic>
    <xdr:clientData/>
  </xdr:twoCellAnchor>
  <xdr:twoCellAnchor editAs="oneCell">
    <xdr:from>
      <xdr:col>8</xdr:col>
      <xdr:colOff>546100</xdr:colOff>
      <xdr:row>15</xdr:row>
      <xdr:rowOff>56786</xdr:rowOff>
    </xdr:from>
    <xdr:to>
      <xdr:col>8</xdr:col>
      <xdr:colOff>2159000</xdr:colOff>
      <xdr:row>16</xdr:row>
      <xdr:rowOff>521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8CBB825D-F25E-ECBB-054C-F9D0F304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242800" y="10661286"/>
          <a:ext cx="1612900" cy="855413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21</xdr:row>
      <xdr:rowOff>139699</xdr:rowOff>
    </xdr:from>
    <xdr:to>
      <xdr:col>0</xdr:col>
      <xdr:colOff>2070749</xdr:colOff>
      <xdr:row>22</xdr:row>
      <xdr:rowOff>381350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C81DD356-6546-DCE7-A1EE-8ED972C20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0500" y="15239999"/>
          <a:ext cx="1880249" cy="813151"/>
        </a:xfrm>
        <a:prstGeom prst="rect">
          <a:avLst/>
        </a:prstGeom>
      </xdr:spPr>
    </xdr:pic>
    <xdr:clientData/>
  </xdr:twoCellAnchor>
  <xdr:twoCellAnchor>
    <xdr:from>
      <xdr:col>0</xdr:col>
      <xdr:colOff>495299</xdr:colOff>
      <xdr:row>22</xdr:row>
      <xdr:rowOff>388291</xdr:rowOff>
    </xdr:from>
    <xdr:to>
      <xdr:col>0</xdr:col>
      <xdr:colOff>971550</xdr:colOff>
      <xdr:row>23</xdr:row>
      <xdr:rowOff>160264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99985AC4-DF3C-080D-0A70-0E2F7B6E6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r="80061"/>
        <a:stretch/>
      </xdr:blipFill>
      <xdr:spPr>
        <a:xfrm>
          <a:off x="495299" y="22352941"/>
          <a:ext cx="476251" cy="686373"/>
        </a:xfrm>
        <a:prstGeom prst="rect">
          <a:avLst/>
        </a:prstGeom>
      </xdr:spPr>
    </xdr:pic>
    <xdr:clientData/>
  </xdr:twoCellAnchor>
  <xdr:twoCellAnchor>
    <xdr:from>
      <xdr:col>0</xdr:col>
      <xdr:colOff>1295400</xdr:colOff>
      <xdr:row>22</xdr:row>
      <xdr:rowOff>364730</xdr:rowOff>
    </xdr:from>
    <xdr:to>
      <xdr:col>0</xdr:col>
      <xdr:colOff>1752600</xdr:colOff>
      <xdr:row>23</xdr:row>
      <xdr:rowOff>110939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BBC7C839-C7E3-4D4A-8567-194C5551DF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25330" r="54189"/>
        <a:stretch/>
      </xdr:blipFill>
      <xdr:spPr>
        <a:xfrm>
          <a:off x="1295400" y="22329380"/>
          <a:ext cx="457200" cy="660609"/>
        </a:xfrm>
        <a:prstGeom prst="rect">
          <a:avLst/>
        </a:prstGeom>
      </xdr:spPr>
    </xdr:pic>
    <xdr:clientData/>
  </xdr:twoCellAnchor>
  <xdr:twoCellAnchor>
    <xdr:from>
      <xdr:col>0</xdr:col>
      <xdr:colOff>857250</xdr:colOff>
      <xdr:row>23</xdr:row>
      <xdr:rowOff>94149</xdr:rowOff>
    </xdr:from>
    <xdr:to>
      <xdr:col>0</xdr:col>
      <xdr:colOff>1333500</xdr:colOff>
      <xdr:row>23</xdr:row>
      <xdr:rowOff>761999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EB1B0ECF-1C02-4912-94CC-DC602AA84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51201" r="29036"/>
        <a:stretch/>
      </xdr:blipFill>
      <xdr:spPr>
        <a:xfrm>
          <a:off x="857250" y="22973199"/>
          <a:ext cx="476250" cy="667850"/>
        </a:xfrm>
        <a:prstGeom prst="rect">
          <a:avLst/>
        </a:prstGeom>
      </xdr:spPr>
    </xdr:pic>
    <xdr:clientData/>
  </xdr:twoCellAnchor>
  <xdr:twoCellAnchor>
    <xdr:from>
      <xdr:col>0</xdr:col>
      <xdr:colOff>1666966</xdr:colOff>
      <xdr:row>23</xdr:row>
      <xdr:rowOff>114300</xdr:rowOff>
    </xdr:from>
    <xdr:to>
      <xdr:col>0</xdr:col>
      <xdr:colOff>2091013</xdr:colOff>
      <xdr:row>23</xdr:row>
      <xdr:rowOff>762000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8B0E59CE-FBFB-4910-9C4A-BFF27B084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l="80306"/>
        <a:stretch/>
      </xdr:blipFill>
      <xdr:spPr>
        <a:xfrm>
          <a:off x="1666966" y="22993350"/>
          <a:ext cx="424047" cy="647700"/>
        </a:xfrm>
        <a:prstGeom prst="rect">
          <a:avLst/>
        </a:prstGeom>
      </xdr:spPr>
    </xdr:pic>
    <xdr:clientData/>
  </xdr:twoCellAnchor>
  <xdr:twoCellAnchor editAs="oneCell">
    <xdr:from>
      <xdr:col>8</xdr:col>
      <xdr:colOff>286630</xdr:colOff>
      <xdr:row>24</xdr:row>
      <xdr:rowOff>425451</xdr:rowOff>
    </xdr:from>
    <xdr:to>
      <xdr:col>8</xdr:col>
      <xdr:colOff>2429567</xdr:colOff>
      <xdr:row>26</xdr:row>
      <xdr:rowOff>374652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94A9AD20-4C74-1F94-DCF3-CA3252760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t="5939"/>
        <a:stretch/>
      </xdr:blipFill>
      <xdr:spPr>
        <a:xfrm>
          <a:off x="11869030" y="24180801"/>
          <a:ext cx="2142937" cy="1416051"/>
        </a:xfrm>
        <a:prstGeom prst="rect">
          <a:avLst/>
        </a:prstGeom>
      </xdr:spPr>
    </xdr:pic>
    <xdr:clientData/>
  </xdr:twoCellAnchor>
  <xdr:twoCellAnchor editAs="oneCell">
    <xdr:from>
      <xdr:col>8</xdr:col>
      <xdr:colOff>567827</xdr:colOff>
      <xdr:row>14</xdr:row>
      <xdr:rowOff>95250</xdr:rowOff>
    </xdr:from>
    <xdr:to>
      <xdr:col>8</xdr:col>
      <xdr:colOff>2175014</xdr:colOff>
      <xdr:row>14</xdr:row>
      <xdr:rowOff>868440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E3DB55B-C74D-573E-B35E-EB892F456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397877" y="13163550"/>
          <a:ext cx="1607187" cy="773190"/>
        </a:xfrm>
        <a:prstGeom prst="rect">
          <a:avLst/>
        </a:prstGeom>
      </xdr:spPr>
    </xdr:pic>
    <xdr:clientData/>
  </xdr:twoCellAnchor>
  <xdr:twoCellAnchor editAs="oneCell">
    <xdr:from>
      <xdr:col>8</xdr:col>
      <xdr:colOff>595918</xdr:colOff>
      <xdr:row>27</xdr:row>
      <xdr:rowOff>114300</xdr:rowOff>
    </xdr:from>
    <xdr:to>
      <xdr:col>8</xdr:col>
      <xdr:colOff>1953099</xdr:colOff>
      <xdr:row>29</xdr:row>
      <xdr:rowOff>943758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B33ED44-B4A6-5042-C968-762DC1538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425968" y="23145750"/>
          <a:ext cx="1357181" cy="2239158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7C417-0937-4FEE-B3E9-180308B6CD8B}">
  <sheetPr>
    <pageSetUpPr fitToPage="1"/>
  </sheetPr>
  <dimension ref="A1:U44"/>
  <sheetViews>
    <sheetView tabSelected="1" zoomScale="40" zoomScaleNormal="40" zoomScaleSheetLayoutView="68" zoomScalePageLayoutView="80" workbookViewId="0">
      <pane ySplit="3" topLeftCell="A6" activePane="bottomLeft" state="frozen"/>
      <selection pane="bottomLeft" activeCell="A36" sqref="A36:P36"/>
    </sheetView>
  </sheetViews>
  <sheetFormatPr baseColWidth="10" defaultColWidth="9" defaultRowHeight="15.6" x14ac:dyDescent="0.3"/>
  <cols>
    <col min="1" max="1" width="28.69921875" style="1" customWidth="1"/>
    <col min="2" max="2" width="32.3984375" style="2" customWidth="1"/>
    <col min="3" max="3" width="33.19921875" style="2" customWidth="1"/>
    <col min="4" max="4" width="12.59765625" style="6" bestFit="1" customWidth="1"/>
    <col min="5" max="5" width="14" style="6" bestFit="1" customWidth="1"/>
    <col min="6" max="6" width="8.3984375" style="6" customWidth="1"/>
    <col min="7" max="7" width="12.3984375" style="6" bestFit="1" customWidth="1"/>
    <col min="8" max="8" width="11.796875" style="6" customWidth="1"/>
    <col min="9" max="9" width="34.296875" style="9" customWidth="1"/>
    <col min="10" max="10" width="31.796875" style="10" customWidth="1"/>
    <col min="11" max="11" width="36.8984375" style="11" bestFit="1" customWidth="1"/>
    <col min="12" max="12" width="14.09765625" style="12" bestFit="1" customWidth="1"/>
    <col min="13" max="13" width="14.19921875" style="6" customWidth="1"/>
    <col min="14" max="14" width="8.69921875" style="6" customWidth="1"/>
    <col min="15" max="15" width="14.09765625" style="6" bestFit="1" customWidth="1"/>
    <col min="16" max="16" width="11.69921875" style="6" customWidth="1"/>
    <col min="17" max="20" width="9" style="1"/>
    <col min="21" max="21" width="23" style="1" customWidth="1"/>
    <col min="22" max="16384" width="9" style="1"/>
  </cols>
  <sheetData>
    <row r="1" spans="1:20" ht="132" customHeight="1" thickBot="1" x14ac:dyDescent="0.35">
      <c r="A1" s="111" t="s">
        <v>61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20" ht="213.6" customHeight="1" thickBot="1" x14ac:dyDescent="0.35">
      <c r="A2" s="79" t="s">
        <v>62</v>
      </c>
      <c r="B2" s="80"/>
      <c r="C2" s="80"/>
      <c r="D2" s="80"/>
      <c r="E2" s="80"/>
      <c r="F2" s="80"/>
      <c r="G2" s="80"/>
      <c r="H2" s="80"/>
      <c r="I2" s="119" t="s">
        <v>66</v>
      </c>
      <c r="J2" s="120"/>
      <c r="K2" s="120"/>
      <c r="L2" s="120"/>
      <c r="M2" s="121"/>
      <c r="N2" s="121"/>
      <c r="O2" s="121"/>
      <c r="P2" s="122"/>
    </row>
    <row r="3" spans="1:20" s="2" customFormat="1" ht="72.599999999999994" customHeight="1" x14ac:dyDescent="0.3">
      <c r="A3" s="175" t="s">
        <v>0</v>
      </c>
      <c r="B3" s="103"/>
      <c r="C3" s="103"/>
      <c r="D3" s="103" t="s">
        <v>7</v>
      </c>
      <c r="E3" s="99" t="s">
        <v>8</v>
      </c>
      <c r="F3" s="99" t="s">
        <v>18</v>
      </c>
      <c r="G3" s="105" t="s">
        <v>6</v>
      </c>
      <c r="H3" s="49" t="s">
        <v>16</v>
      </c>
      <c r="I3" s="103" t="s">
        <v>24</v>
      </c>
      <c r="J3" s="103"/>
      <c r="K3" s="103"/>
      <c r="L3" s="103" t="s">
        <v>7</v>
      </c>
      <c r="M3" s="99" t="s">
        <v>8</v>
      </c>
      <c r="N3" s="99" t="s">
        <v>18</v>
      </c>
      <c r="O3" s="105" t="s">
        <v>6</v>
      </c>
      <c r="P3" s="176" t="s">
        <v>16</v>
      </c>
    </row>
    <row r="4" spans="1:20" s="2" customFormat="1" ht="85.2" customHeight="1" thickBot="1" x14ac:dyDescent="0.35">
      <c r="A4" s="177"/>
      <c r="B4" s="104"/>
      <c r="C4" s="104"/>
      <c r="D4" s="104"/>
      <c r="E4" s="100"/>
      <c r="F4" s="100"/>
      <c r="G4" s="106"/>
      <c r="H4" s="43" t="s">
        <v>17</v>
      </c>
      <c r="I4" s="104"/>
      <c r="J4" s="104"/>
      <c r="K4" s="104"/>
      <c r="L4" s="104"/>
      <c r="M4" s="100"/>
      <c r="N4" s="100"/>
      <c r="O4" s="106"/>
      <c r="P4" s="178" t="s">
        <v>17</v>
      </c>
    </row>
    <row r="5" spans="1:20" s="3" customFormat="1" ht="43.5" customHeight="1" thickBot="1" x14ac:dyDescent="0.45">
      <c r="A5" s="123" t="s">
        <v>59</v>
      </c>
      <c r="B5" s="124"/>
      <c r="C5" s="124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6"/>
    </row>
    <row r="6" spans="1:20" ht="57" customHeight="1" x14ac:dyDescent="0.3">
      <c r="A6" s="92"/>
      <c r="B6" s="258" t="s">
        <v>10</v>
      </c>
      <c r="C6" s="13" t="s">
        <v>53</v>
      </c>
      <c r="D6" s="101">
        <v>13.25</v>
      </c>
      <c r="E6" s="97">
        <f>D6*0.8</f>
        <v>10.600000000000001</v>
      </c>
      <c r="F6" s="30"/>
      <c r="G6" s="231">
        <f>F6*E6</f>
        <v>0</v>
      </c>
      <c r="H6" s="50" t="s">
        <v>19</v>
      </c>
      <c r="I6" s="258" t="s">
        <v>13</v>
      </c>
      <c r="J6" s="260"/>
      <c r="K6" s="13" t="s">
        <v>54</v>
      </c>
      <c r="L6" s="101">
        <v>39.75</v>
      </c>
      <c r="M6" s="97">
        <f>L6*0.8</f>
        <v>31.8</v>
      </c>
      <c r="N6" s="30"/>
      <c r="O6" s="231">
        <f>N6*M6</f>
        <v>0</v>
      </c>
      <c r="P6" s="179" t="s">
        <v>21</v>
      </c>
    </row>
    <row r="7" spans="1:20" ht="61.8" customHeight="1" thickBot="1" x14ac:dyDescent="0.35">
      <c r="A7" s="93"/>
      <c r="B7" s="259"/>
      <c r="C7" s="34" t="s">
        <v>34</v>
      </c>
      <c r="D7" s="102"/>
      <c r="E7" s="98"/>
      <c r="F7" s="31"/>
      <c r="G7" s="232">
        <f>F7*E6</f>
        <v>0</v>
      </c>
      <c r="H7" s="51" t="s">
        <v>20</v>
      </c>
      <c r="I7" s="259"/>
      <c r="J7" s="261"/>
      <c r="K7" s="34" t="s">
        <v>34</v>
      </c>
      <c r="L7" s="102"/>
      <c r="M7" s="98"/>
      <c r="N7" s="31"/>
      <c r="O7" s="232">
        <f>N7*M6</f>
        <v>0</v>
      </c>
      <c r="P7" s="180" t="s">
        <v>21</v>
      </c>
    </row>
    <row r="8" spans="1:20" ht="49.2" x14ac:dyDescent="0.3">
      <c r="A8" s="93"/>
      <c r="B8" s="258" t="s">
        <v>11</v>
      </c>
      <c r="C8" s="13" t="s">
        <v>54</v>
      </c>
      <c r="D8" s="101">
        <v>19.88</v>
      </c>
      <c r="E8" s="97">
        <f>D8*0.8</f>
        <v>15.904</v>
      </c>
      <c r="F8" s="30"/>
      <c r="G8" s="231">
        <f t="shared" ref="G7:G11" si="0">F8*E8</f>
        <v>0</v>
      </c>
      <c r="H8" s="50" t="s">
        <v>20</v>
      </c>
      <c r="I8" s="258" t="s">
        <v>14</v>
      </c>
      <c r="J8" s="260"/>
      <c r="K8" s="13" t="s">
        <v>54</v>
      </c>
      <c r="L8" s="101">
        <v>53</v>
      </c>
      <c r="M8" s="97">
        <f t="shared" ref="M8" si="1">L8*0.8</f>
        <v>42.400000000000006</v>
      </c>
      <c r="N8" s="30"/>
      <c r="O8" s="231">
        <f t="shared" ref="O7:O11" si="2">N8*M8</f>
        <v>0</v>
      </c>
      <c r="P8" s="179" t="s">
        <v>21</v>
      </c>
      <c r="T8" s="4"/>
    </row>
    <row r="9" spans="1:20" ht="72" customHeight="1" thickBot="1" x14ac:dyDescent="0.35">
      <c r="A9" s="93"/>
      <c r="B9" s="259"/>
      <c r="C9" s="34" t="s">
        <v>34</v>
      </c>
      <c r="D9" s="102"/>
      <c r="E9" s="98"/>
      <c r="F9" s="31"/>
      <c r="G9" s="232">
        <f>F9*E8</f>
        <v>0</v>
      </c>
      <c r="H9" s="51" t="s">
        <v>20</v>
      </c>
      <c r="I9" s="259"/>
      <c r="J9" s="261"/>
      <c r="K9" s="34" t="s">
        <v>34</v>
      </c>
      <c r="L9" s="102"/>
      <c r="M9" s="98"/>
      <c r="N9" s="31"/>
      <c r="O9" s="232">
        <f>N9*M8</f>
        <v>0</v>
      </c>
      <c r="P9" s="180" t="s">
        <v>21</v>
      </c>
    </row>
    <row r="10" spans="1:20" ht="69" customHeight="1" x14ac:dyDescent="0.3">
      <c r="A10" s="93"/>
      <c r="B10" s="258" t="s">
        <v>12</v>
      </c>
      <c r="C10" s="13" t="s">
        <v>55</v>
      </c>
      <c r="D10" s="101">
        <v>26.5</v>
      </c>
      <c r="E10" s="97">
        <f>D10*0.8</f>
        <v>21.200000000000003</v>
      </c>
      <c r="F10" s="30"/>
      <c r="G10" s="231">
        <f t="shared" si="0"/>
        <v>0</v>
      </c>
      <c r="H10" s="50" t="s">
        <v>21</v>
      </c>
      <c r="I10" s="258" t="s">
        <v>15</v>
      </c>
      <c r="J10" s="260"/>
      <c r="K10" s="13" t="s">
        <v>56</v>
      </c>
      <c r="L10" s="101">
        <v>79.5</v>
      </c>
      <c r="M10" s="97">
        <f t="shared" ref="M10" si="3">L10*0.8</f>
        <v>63.6</v>
      </c>
      <c r="N10" s="30"/>
      <c r="O10" s="231">
        <f t="shared" si="2"/>
        <v>0</v>
      </c>
      <c r="P10" s="179" t="s">
        <v>21</v>
      </c>
    </row>
    <row r="11" spans="1:20" ht="66" customHeight="1" thickBot="1" x14ac:dyDescent="0.35">
      <c r="A11" s="94"/>
      <c r="B11" s="259"/>
      <c r="C11" s="34" t="s">
        <v>34</v>
      </c>
      <c r="D11" s="102"/>
      <c r="E11" s="98"/>
      <c r="F11" s="31"/>
      <c r="G11" s="232">
        <f>F11*E10</f>
        <v>0</v>
      </c>
      <c r="H11" s="51" t="s">
        <v>21</v>
      </c>
      <c r="I11" s="259"/>
      <c r="J11" s="261"/>
      <c r="K11" s="34" t="s">
        <v>34</v>
      </c>
      <c r="L11" s="102"/>
      <c r="M11" s="98"/>
      <c r="N11" s="31"/>
      <c r="O11" s="232">
        <f>N11*M10</f>
        <v>0</v>
      </c>
      <c r="P11" s="180" t="s">
        <v>21</v>
      </c>
    </row>
    <row r="12" spans="1:20" s="5" customFormat="1" ht="50.4" customHeight="1" thickBot="1" x14ac:dyDescent="0.45">
      <c r="A12" s="116" t="s">
        <v>60</v>
      </c>
      <c r="B12" s="117"/>
      <c r="C12" s="117"/>
      <c r="D12" s="117"/>
      <c r="E12" s="117"/>
      <c r="F12" s="117"/>
      <c r="G12" s="117"/>
      <c r="H12" s="117"/>
      <c r="I12" s="117"/>
      <c r="J12" s="117"/>
      <c r="K12" s="117"/>
      <c r="L12" s="117"/>
      <c r="M12" s="117"/>
      <c r="N12" s="117"/>
      <c r="O12" s="117"/>
      <c r="P12" s="118"/>
    </row>
    <row r="13" spans="1:20" ht="121.2" customHeight="1" thickBot="1" x14ac:dyDescent="0.35">
      <c r="A13" s="46"/>
      <c r="B13" s="45" t="s">
        <v>38</v>
      </c>
      <c r="C13" s="27" t="s">
        <v>37</v>
      </c>
      <c r="D13" s="189">
        <v>21.9</v>
      </c>
      <c r="E13" s="190">
        <f>D13*0.8</f>
        <v>17.52</v>
      </c>
      <c r="F13" s="31"/>
      <c r="G13" s="232">
        <f>F13*E13</f>
        <v>0</v>
      </c>
      <c r="H13" s="18" t="s">
        <v>21</v>
      </c>
      <c r="I13" s="19"/>
      <c r="J13" s="20" t="s">
        <v>33</v>
      </c>
      <c r="K13" s="27" t="s">
        <v>37</v>
      </c>
      <c r="L13" s="208">
        <v>39.9</v>
      </c>
      <c r="M13" s="190">
        <f>L13*0.8</f>
        <v>31.92</v>
      </c>
      <c r="N13" s="54"/>
      <c r="O13" s="233">
        <f>N13*M13</f>
        <v>0</v>
      </c>
      <c r="P13" s="181" t="s">
        <v>39</v>
      </c>
    </row>
    <row r="14" spans="1:20" ht="30" customHeight="1" thickBot="1" x14ac:dyDescent="0.35">
      <c r="A14" s="84" t="s">
        <v>28</v>
      </c>
      <c r="B14" s="85"/>
      <c r="C14" s="85"/>
      <c r="D14" s="85"/>
      <c r="E14" s="85"/>
      <c r="F14" s="85"/>
      <c r="G14" s="85"/>
      <c r="H14" s="85"/>
      <c r="I14" s="84" t="s">
        <v>31</v>
      </c>
      <c r="J14" s="85"/>
      <c r="K14" s="85"/>
      <c r="L14" s="85"/>
      <c r="M14" s="85"/>
      <c r="N14" s="85"/>
      <c r="O14" s="85"/>
      <c r="P14" s="86"/>
    </row>
    <row r="15" spans="1:20" s="125" customFormat="1" ht="75" customHeight="1" thickBot="1" x14ac:dyDescent="0.35">
      <c r="A15" s="182"/>
      <c r="B15" s="128" t="s">
        <v>29</v>
      </c>
      <c r="C15" s="78" t="s">
        <v>58</v>
      </c>
      <c r="D15" s="206">
        <v>7.5</v>
      </c>
      <c r="E15" s="191">
        <f>D15*0.8</f>
        <v>6</v>
      </c>
      <c r="F15" s="153"/>
      <c r="G15" s="229">
        <f>F15*E15</f>
        <v>0</v>
      </c>
      <c r="H15" s="251" t="s">
        <v>20</v>
      </c>
      <c r="I15" s="252"/>
      <c r="J15" s="253" t="s">
        <v>67</v>
      </c>
      <c r="K15" s="27" t="s">
        <v>25</v>
      </c>
      <c r="L15" s="208">
        <v>2.2999999999999998</v>
      </c>
      <c r="M15" s="254">
        <f>L15*0.8</f>
        <v>1.8399999999999999</v>
      </c>
      <c r="N15" s="255"/>
      <c r="O15" s="256">
        <f>N15*M15</f>
        <v>0</v>
      </c>
      <c r="P15" s="257" t="s">
        <v>20</v>
      </c>
    </row>
    <row r="16" spans="1:20" ht="72" customHeight="1" thickBot="1" x14ac:dyDescent="0.35">
      <c r="A16" s="183"/>
      <c r="B16" s="129"/>
      <c r="C16" s="130"/>
      <c r="D16" s="207"/>
      <c r="E16" s="192"/>
      <c r="F16" s="154"/>
      <c r="G16" s="230"/>
      <c r="H16" s="131"/>
      <c r="I16" s="23"/>
      <c r="J16" s="24" t="s">
        <v>36</v>
      </c>
      <c r="K16" s="27" t="s">
        <v>34</v>
      </c>
      <c r="L16" s="208">
        <v>4.0999999999999996</v>
      </c>
      <c r="M16" s="205">
        <f>L16*0.8</f>
        <v>3.28</v>
      </c>
      <c r="N16" s="54"/>
      <c r="O16" s="238">
        <f>N16*M16</f>
        <v>0</v>
      </c>
      <c r="P16" s="257" t="s">
        <v>20</v>
      </c>
    </row>
    <row r="17" spans="1:21" ht="84.6" customHeight="1" thickBot="1" x14ac:dyDescent="0.35">
      <c r="A17" s="21"/>
      <c r="B17" s="22" t="s">
        <v>30</v>
      </c>
      <c r="C17" s="25" t="s">
        <v>51</v>
      </c>
      <c r="D17" s="208">
        <v>19.899999999999999</v>
      </c>
      <c r="E17" s="193">
        <f>D17*0.8</f>
        <v>15.92</v>
      </c>
      <c r="F17" s="55"/>
      <c r="G17" s="238">
        <f>F17*E17</f>
        <v>0</v>
      </c>
      <c r="H17" s="18" t="s">
        <v>20</v>
      </c>
      <c r="I17" s="23"/>
      <c r="J17" s="24" t="s">
        <v>35</v>
      </c>
      <c r="K17" s="27" t="s">
        <v>37</v>
      </c>
      <c r="L17" s="208">
        <v>8.1999999999999993</v>
      </c>
      <c r="M17" s="205">
        <f>L17*0.8</f>
        <v>6.56</v>
      </c>
      <c r="N17" s="54"/>
      <c r="O17" s="233">
        <f>N17*M17</f>
        <v>0</v>
      </c>
      <c r="P17" s="181" t="s">
        <v>20</v>
      </c>
    </row>
    <row r="18" spans="1:21" ht="94.2" customHeight="1" thickBot="1" x14ac:dyDescent="0.35">
      <c r="A18" s="21"/>
      <c r="B18" s="26" t="s">
        <v>9</v>
      </c>
      <c r="C18" s="25" t="s">
        <v>52</v>
      </c>
      <c r="D18" s="208">
        <v>13.9</v>
      </c>
      <c r="E18" s="193">
        <f>D18*0.8</f>
        <v>11.120000000000001</v>
      </c>
      <c r="F18" s="55"/>
      <c r="G18" s="238">
        <f>F18*E18</f>
        <v>0</v>
      </c>
      <c r="H18" s="18" t="s">
        <v>20</v>
      </c>
      <c r="I18" s="28"/>
      <c r="J18" s="29" t="s">
        <v>32</v>
      </c>
      <c r="K18" s="27" t="s">
        <v>37</v>
      </c>
      <c r="L18" s="208">
        <v>25</v>
      </c>
      <c r="M18" s="205">
        <f>L18*0.8</f>
        <v>20</v>
      </c>
      <c r="N18" s="54"/>
      <c r="O18" s="233">
        <f>N18*M18</f>
        <v>0</v>
      </c>
      <c r="P18" s="181" t="s">
        <v>20</v>
      </c>
    </row>
    <row r="19" spans="1:21" s="5" customFormat="1" ht="39" customHeight="1" thickBot="1" x14ac:dyDescent="0.45">
      <c r="A19" s="84" t="s">
        <v>27</v>
      </c>
      <c r="B19" s="85"/>
      <c r="C19" s="85"/>
      <c r="D19" s="85"/>
      <c r="E19" s="85"/>
      <c r="F19" s="85"/>
      <c r="G19" s="85"/>
      <c r="H19" s="85"/>
      <c r="I19" s="126"/>
      <c r="J19" s="126"/>
      <c r="K19" s="126"/>
      <c r="L19" s="126"/>
      <c r="M19" s="126"/>
      <c r="N19" s="126"/>
      <c r="O19" s="126"/>
      <c r="P19" s="127"/>
    </row>
    <row r="20" spans="1:21" ht="79.8" customHeight="1" thickBot="1" x14ac:dyDescent="0.35">
      <c r="A20" s="87"/>
      <c r="B20" s="148" t="s">
        <v>71</v>
      </c>
      <c r="C20" s="137" t="s">
        <v>34</v>
      </c>
      <c r="D20" s="208">
        <v>14</v>
      </c>
      <c r="E20" s="194">
        <f>D20*0.8</f>
        <v>11.200000000000001</v>
      </c>
      <c r="F20" s="138"/>
      <c r="G20" s="239">
        <f>F20*E20</f>
        <v>0</v>
      </c>
      <c r="H20" s="146" t="s">
        <v>20</v>
      </c>
      <c r="I20" s="89"/>
      <c r="J20" s="39" t="s">
        <v>72</v>
      </c>
      <c r="K20" s="13" t="s">
        <v>34</v>
      </c>
      <c r="L20" s="208">
        <v>14</v>
      </c>
      <c r="M20" s="203">
        <f>L20*0.8</f>
        <v>11.200000000000001</v>
      </c>
      <c r="N20" s="30"/>
      <c r="O20" s="231">
        <f>N20*M20</f>
        <v>0</v>
      </c>
      <c r="P20" s="53" t="s">
        <v>20</v>
      </c>
    </row>
    <row r="21" spans="1:21" ht="94.8" customHeight="1" thickBot="1" x14ac:dyDescent="0.35">
      <c r="A21" s="87"/>
      <c r="B21" s="149" t="s">
        <v>70</v>
      </c>
      <c r="C21" s="25" t="s">
        <v>34</v>
      </c>
      <c r="D21" s="208">
        <v>28</v>
      </c>
      <c r="E21" s="193">
        <f>D21*0.8</f>
        <v>22.400000000000002</v>
      </c>
      <c r="F21" s="55"/>
      <c r="G21" s="238">
        <f>F21*E21</f>
        <v>0</v>
      </c>
      <c r="H21" s="147" t="s">
        <v>20</v>
      </c>
      <c r="I21" s="91"/>
      <c r="J21" s="40" t="s">
        <v>73</v>
      </c>
      <c r="K21" s="34" t="s">
        <v>34</v>
      </c>
      <c r="L21" s="208">
        <v>28</v>
      </c>
      <c r="M21" s="199">
        <f t="shared" ref="M21:M27" si="4">L21*0.8</f>
        <v>22.400000000000002</v>
      </c>
      <c r="N21" s="31"/>
      <c r="O21" s="232">
        <f>N21*M21</f>
        <v>0</v>
      </c>
      <c r="P21" s="52" t="s">
        <v>20</v>
      </c>
    </row>
    <row r="22" spans="1:21" ht="67.2" customHeight="1" x14ac:dyDescent="0.3">
      <c r="A22" s="92"/>
      <c r="B22" s="95" t="s">
        <v>40</v>
      </c>
      <c r="C22" s="77" t="s">
        <v>41</v>
      </c>
      <c r="D22" s="212">
        <v>17.899999999999999</v>
      </c>
      <c r="E22" s="195">
        <f>D22*0.8</f>
        <v>14.32</v>
      </c>
      <c r="F22" s="209"/>
      <c r="G22" s="240">
        <f>F22*E22</f>
        <v>0</v>
      </c>
      <c r="H22" s="64" t="s">
        <v>20</v>
      </c>
      <c r="I22" s="89"/>
      <c r="J22" s="39" t="s">
        <v>74</v>
      </c>
      <c r="K22" s="13" t="s">
        <v>34</v>
      </c>
      <c r="L22" s="250">
        <v>5.7</v>
      </c>
      <c r="M22" s="203">
        <f t="shared" si="4"/>
        <v>4.5600000000000005</v>
      </c>
      <c r="N22" s="30"/>
      <c r="O22" s="231">
        <f>N22*M22</f>
        <v>0</v>
      </c>
      <c r="P22" s="53" t="s">
        <v>20</v>
      </c>
    </row>
    <row r="23" spans="1:21" ht="72" customHeight="1" x14ac:dyDescent="0.3">
      <c r="A23" s="93"/>
      <c r="B23" s="96"/>
      <c r="C23" s="78"/>
      <c r="D23" s="213"/>
      <c r="E23" s="196"/>
      <c r="F23" s="210"/>
      <c r="G23" s="241"/>
      <c r="H23" s="65"/>
      <c r="I23" s="90"/>
      <c r="J23" s="41" t="s">
        <v>75</v>
      </c>
      <c r="K23" s="142" t="s">
        <v>34</v>
      </c>
      <c r="L23" s="217">
        <v>14</v>
      </c>
      <c r="M23" s="204">
        <f t="shared" si="4"/>
        <v>11.200000000000001</v>
      </c>
      <c r="N23" s="14"/>
      <c r="O23" s="234">
        <f>N23*M23</f>
        <v>0</v>
      </c>
      <c r="P23" s="57" t="s">
        <v>20</v>
      </c>
    </row>
    <row r="24" spans="1:21" ht="69.599999999999994" customHeight="1" thickBot="1" x14ac:dyDescent="0.35">
      <c r="A24" s="94"/>
      <c r="B24" s="96"/>
      <c r="C24" s="78"/>
      <c r="D24" s="214"/>
      <c r="E24" s="197"/>
      <c r="F24" s="211"/>
      <c r="G24" s="242"/>
      <c r="H24" s="66"/>
      <c r="I24" s="91"/>
      <c r="J24" s="40" t="s">
        <v>76</v>
      </c>
      <c r="K24" s="34" t="s">
        <v>34</v>
      </c>
      <c r="L24" s="216">
        <v>28</v>
      </c>
      <c r="M24" s="199">
        <f t="shared" si="4"/>
        <v>22.400000000000002</v>
      </c>
      <c r="N24" s="31"/>
      <c r="O24" s="232">
        <f>N24*M24</f>
        <v>0</v>
      </c>
      <c r="P24" s="52" t="s">
        <v>20</v>
      </c>
    </row>
    <row r="25" spans="1:21" ht="43.5" customHeight="1" x14ac:dyDescent="0.3">
      <c r="A25" s="109"/>
      <c r="B25" s="73" t="s">
        <v>42</v>
      </c>
      <c r="C25" s="75" t="s">
        <v>41</v>
      </c>
      <c r="D25" s="212">
        <v>11.9</v>
      </c>
      <c r="E25" s="195">
        <f>D25*0.8</f>
        <v>9.5200000000000014</v>
      </c>
      <c r="F25" s="209"/>
      <c r="G25" s="240">
        <f>F25*E25</f>
        <v>0</v>
      </c>
      <c r="H25" s="64" t="s">
        <v>20</v>
      </c>
      <c r="I25" s="139"/>
      <c r="J25" s="58" t="s">
        <v>45</v>
      </c>
      <c r="K25" s="30" t="s">
        <v>46</v>
      </c>
      <c r="L25" s="250">
        <v>5</v>
      </c>
      <c r="M25" s="203">
        <f t="shared" si="4"/>
        <v>4</v>
      </c>
      <c r="N25" s="30"/>
      <c r="O25" s="231">
        <f>N25*M25</f>
        <v>0</v>
      </c>
      <c r="P25" s="53" t="s">
        <v>20</v>
      </c>
    </row>
    <row r="26" spans="1:21" ht="71.400000000000006" customHeight="1" thickBot="1" x14ac:dyDescent="0.35">
      <c r="A26" s="110"/>
      <c r="B26" s="74"/>
      <c r="C26" s="76"/>
      <c r="D26" s="214"/>
      <c r="E26" s="197"/>
      <c r="F26" s="211"/>
      <c r="G26" s="242"/>
      <c r="H26" s="66"/>
      <c r="I26" s="140"/>
      <c r="J26" s="59"/>
      <c r="K26" s="14" t="s">
        <v>47</v>
      </c>
      <c r="L26" s="217">
        <v>10.8</v>
      </c>
      <c r="M26" s="204">
        <f>L26*0.8</f>
        <v>8.64</v>
      </c>
      <c r="N26" s="14"/>
      <c r="O26" s="234">
        <f>N26*M26</f>
        <v>0</v>
      </c>
      <c r="P26" s="57" t="s">
        <v>20</v>
      </c>
    </row>
    <row r="27" spans="1:21" ht="57" customHeight="1" thickBot="1" x14ac:dyDescent="0.35">
      <c r="A27" s="92"/>
      <c r="B27" s="73" t="s">
        <v>43</v>
      </c>
      <c r="C27" s="75" t="s">
        <v>41</v>
      </c>
      <c r="D27" s="212">
        <v>11.9</v>
      </c>
      <c r="E27" s="195">
        <f>D27*0.8</f>
        <v>9.5200000000000014</v>
      </c>
      <c r="F27" s="209"/>
      <c r="G27" s="240">
        <f>F27*E27</f>
        <v>0</v>
      </c>
      <c r="H27" s="64" t="s">
        <v>20</v>
      </c>
      <c r="I27" s="141"/>
      <c r="J27" s="60"/>
      <c r="K27" s="31" t="s">
        <v>48</v>
      </c>
      <c r="L27" s="216">
        <v>16.2</v>
      </c>
      <c r="M27" s="199">
        <f t="shared" si="4"/>
        <v>12.96</v>
      </c>
      <c r="N27" s="31"/>
      <c r="O27" s="232">
        <f>N27*M27</f>
        <v>0</v>
      </c>
      <c r="P27" s="52" t="s">
        <v>20</v>
      </c>
    </row>
    <row r="28" spans="1:21" ht="65.400000000000006" customHeight="1" thickBot="1" x14ac:dyDescent="0.65">
      <c r="A28" s="94"/>
      <c r="B28" s="74"/>
      <c r="C28" s="76"/>
      <c r="D28" s="214"/>
      <c r="E28" s="197"/>
      <c r="F28" s="211"/>
      <c r="G28" s="242"/>
      <c r="H28" s="66"/>
      <c r="I28" s="139"/>
      <c r="J28" s="150" t="s">
        <v>68</v>
      </c>
      <c r="K28" s="133" t="s">
        <v>69</v>
      </c>
      <c r="L28" s="221">
        <v>139</v>
      </c>
      <c r="M28" s="195">
        <f>L28*0.8</f>
        <v>111.2</v>
      </c>
      <c r="N28" s="155"/>
      <c r="O28" s="235">
        <f>N28*M28</f>
        <v>0</v>
      </c>
      <c r="P28" s="143"/>
      <c r="U28" s="220"/>
    </row>
    <row r="29" spans="1:21" ht="44.4" customHeight="1" x14ac:dyDescent="0.3">
      <c r="A29" s="92"/>
      <c r="B29" s="73" t="s">
        <v>44</v>
      </c>
      <c r="C29" s="75" t="s">
        <v>41</v>
      </c>
      <c r="D29" s="212">
        <v>11.9</v>
      </c>
      <c r="E29" s="195">
        <f>D29*0.8</f>
        <v>9.5200000000000014</v>
      </c>
      <c r="F29" s="209"/>
      <c r="G29" s="240">
        <f>F29*E29</f>
        <v>0</v>
      </c>
      <c r="H29" s="64" t="s">
        <v>20</v>
      </c>
      <c r="I29" s="140"/>
      <c r="J29" s="151"/>
      <c r="K29" s="132"/>
      <c r="L29" s="218"/>
      <c r="M29" s="196"/>
      <c r="N29" s="156"/>
      <c r="O29" s="236"/>
      <c r="P29" s="144"/>
    </row>
    <row r="30" spans="1:21" ht="77.400000000000006" customHeight="1" thickBot="1" x14ac:dyDescent="0.35">
      <c r="A30" s="94"/>
      <c r="B30" s="74"/>
      <c r="C30" s="76"/>
      <c r="D30" s="214"/>
      <c r="E30" s="197"/>
      <c r="F30" s="211"/>
      <c r="G30" s="242"/>
      <c r="H30" s="66"/>
      <c r="I30" s="141"/>
      <c r="J30" s="152"/>
      <c r="K30" s="135"/>
      <c r="L30" s="219"/>
      <c r="M30" s="197"/>
      <c r="N30" s="157"/>
      <c r="O30" s="237"/>
      <c r="P30" s="145"/>
    </row>
    <row r="31" spans="1:21" s="3" customFormat="1" ht="35.25" customHeight="1" thickBot="1" x14ac:dyDescent="0.45">
      <c r="A31" s="84" t="s">
        <v>3</v>
      </c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6"/>
    </row>
    <row r="32" spans="1:21" ht="97.8" customHeight="1" thickBot="1" x14ac:dyDescent="0.35">
      <c r="A32" s="44"/>
      <c r="B32" s="24" t="s">
        <v>65</v>
      </c>
      <c r="C32" s="32" t="s">
        <v>25</v>
      </c>
      <c r="D32" s="208">
        <v>7.8</v>
      </c>
      <c r="E32" s="193">
        <f>D32*0.8</f>
        <v>6.24</v>
      </c>
      <c r="F32" s="55"/>
      <c r="G32" s="238">
        <f>F32*E32</f>
        <v>0</v>
      </c>
      <c r="H32" s="47" t="s">
        <v>20</v>
      </c>
      <c r="I32" s="70"/>
      <c r="J32" s="58" t="s">
        <v>63</v>
      </c>
      <c r="K32" s="61" t="s">
        <v>25</v>
      </c>
      <c r="L32" s="221">
        <v>14.85</v>
      </c>
      <c r="M32" s="200">
        <f>L32*0.8</f>
        <v>11.88</v>
      </c>
      <c r="N32" s="247"/>
      <c r="O32" s="235">
        <f>N32*M32</f>
        <v>0</v>
      </c>
      <c r="P32" s="143" t="s">
        <v>19</v>
      </c>
    </row>
    <row r="33" spans="1:16" ht="62.4" customHeight="1" x14ac:dyDescent="0.3">
      <c r="A33" s="67"/>
      <c r="B33" s="58" t="s">
        <v>64</v>
      </c>
      <c r="C33" s="33" t="s">
        <v>49</v>
      </c>
      <c r="D33" s="215">
        <v>3.4</v>
      </c>
      <c r="E33" s="198">
        <f>D33*0.8</f>
        <v>2.72</v>
      </c>
      <c r="F33" s="56"/>
      <c r="G33" s="243">
        <f>F33*E33</f>
        <v>0</v>
      </c>
      <c r="H33" s="48" t="s">
        <v>20</v>
      </c>
      <c r="I33" s="71"/>
      <c r="J33" s="59"/>
      <c r="K33" s="62"/>
      <c r="L33" s="218"/>
      <c r="M33" s="201"/>
      <c r="N33" s="248"/>
      <c r="O33" s="236"/>
      <c r="P33" s="144"/>
    </row>
    <row r="34" spans="1:16" ht="52.95" customHeight="1" thickBot="1" x14ac:dyDescent="0.35">
      <c r="A34" s="68"/>
      <c r="B34" s="60"/>
      <c r="C34" s="15" t="s">
        <v>50</v>
      </c>
      <c r="D34" s="216">
        <v>3.4</v>
      </c>
      <c r="E34" s="199">
        <f>D34*0.8</f>
        <v>2.72</v>
      </c>
      <c r="F34" s="31"/>
      <c r="G34" s="232">
        <f>F34*E34</f>
        <v>0</v>
      </c>
      <c r="H34" s="42" t="s">
        <v>20</v>
      </c>
      <c r="I34" s="72"/>
      <c r="J34" s="60"/>
      <c r="K34" s="63"/>
      <c r="L34" s="219"/>
      <c r="M34" s="202"/>
      <c r="N34" s="249"/>
      <c r="O34" s="237"/>
      <c r="P34" s="145"/>
    </row>
    <row r="35" spans="1:16" ht="18.75" customHeight="1" thickBot="1" x14ac:dyDescent="0.35">
      <c r="A35" s="107" t="s">
        <v>5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84"/>
    </row>
    <row r="36" spans="1:16" s="3" customFormat="1" ht="30" customHeight="1" thickBot="1" x14ac:dyDescent="0.45">
      <c r="A36" s="84" t="s">
        <v>4</v>
      </c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6"/>
    </row>
    <row r="37" spans="1:16" ht="63" customHeight="1" x14ac:dyDescent="0.3">
      <c r="A37" s="81"/>
      <c r="B37" s="222" t="s">
        <v>22</v>
      </c>
      <c r="C37" s="223"/>
      <c r="D37" s="35">
        <v>0.3</v>
      </c>
      <c r="E37" s="35">
        <v>0.3</v>
      </c>
      <c r="F37" s="56"/>
      <c r="G37" s="244">
        <f>F37*E37</f>
        <v>0</v>
      </c>
      <c r="H37" s="36" t="s">
        <v>20</v>
      </c>
      <c r="I37" s="88"/>
      <c r="J37" s="88"/>
      <c r="K37" s="88"/>
      <c r="L37" s="88"/>
      <c r="M37" s="88"/>
      <c r="N37" s="88"/>
      <c r="O37" s="88"/>
      <c r="P37" s="185"/>
    </row>
    <row r="38" spans="1:16" ht="48.6" customHeight="1" x14ac:dyDescent="0.3">
      <c r="A38" s="82"/>
      <c r="B38" s="224" t="s">
        <v>23</v>
      </c>
      <c r="C38" s="225"/>
      <c r="D38" s="16">
        <v>0.5</v>
      </c>
      <c r="E38" s="16">
        <v>0.5</v>
      </c>
      <c r="F38" s="14"/>
      <c r="G38" s="245">
        <f>F38*E38</f>
        <v>0</v>
      </c>
      <c r="H38" s="17" t="s">
        <v>21</v>
      </c>
      <c r="I38" s="134"/>
      <c r="J38" s="134"/>
      <c r="K38" s="134"/>
      <c r="L38" s="134"/>
      <c r="M38" s="134"/>
      <c r="N38" s="134"/>
      <c r="O38" s="134"/>
      <c r="P38" s="186"/>
    </row>
    <row r="39" spans="1:16" ht="69.599999999999994" customHeight="1" thickBot="1" x14ac:dyDescent="0.35">
      <c r="A39" s="83"/>
      <c r="B39" s="226" t="s">
        <v>26</v>
      </c>
      <c r="C39" s="227"/>
      <c r="D39" s="37">
        <v>0.7</v>
      </c>
      <c r="E39" s="37">
        <v>0.7</v>
      </c>
      <c r="F39" s="31"/>
      <c r="G39" s="246">
        <f>F39*E39</f>
        <v>0</v>
      </c>
      <c r="H39" s="38" t="s">
        <v>39</v>
      </c>
      <c r="I39" s="69"/>
      <c r="J39" s="69"/>
      <c r="K39" s="69"/>
      <c r="L39" s="69"/>
      <c r="M39" s="69"/>
      <c r="N39" s="69"/>
      <c r="O39" s="69"/>
      <c r="P39" s="187"/>
    </row>
    <row r="40" spans="1:16" ht="33.75" customHeight="1" thickBot="1" x14ac:dyDescent="0.35">
      <c r="A40" s="172"/>
      <c r="B40" s="173"/>
      <c r="C40" s="173"/>
      <c r="D40" s="173"/>
      <c r="E40" s="173"/>
      <c r="F40" s="173"/>
      <c r="G40" s="173"/>
      <c r="H40" s="173"/>
      <c r="I40" s="173"/>
      <c r="J40" s="174"/>
      <c r="K40" s="158" t="s">
        <v>1</v>
      </c>
      <c r="L40" s="228">
        <f>SUM(G6,G7,G8,G9,G10,G11,O6,O7,O8,O9,O10,O11,G13,O13,G15,O15,O16,O17,G17,G18,O18,G20,G21,G22,O23,O22,O21,O20,O24,O25,O26,G25,G27,G29,O28,O27,O32,G32,G33,G34,G37,G38,G39)</f>
        <v>0</v>
      </c>
      <c r="M40" s="159"/>
      <c r="N40" s="159"/>
      <c r="O40" s="159"/>
      <c r="P40" s="160"/>
    </row>
    <row r="41" spans="1:16" ht="45.6" customHeight="1" thickBot="1" x14ac:dyDescent="0.35">
      <c r="A41" s="188" t="s">
        <v>77</v>
      </c>
      <c r="B41" s="169"/>
      <c r="C41" s="169"/>
      <c r="D41" s="169"/>
      <c r="E41" s="169"/>
      <c r="F41" s="169"/>
      <c r="G41" s="169"/>
      <c r="H41" s="170"/>
      <c r="I41" s="171" t="s">
        <v>2</v>
      </c>
      <c r="J41" s="136"/>
      <c r="K41" s="161"/>
      <c r="L41" s="161"/>
      <c r="M41" s="162"/>
      <c r="N41" s="162"/>
      <c r="O41" s="162"/>
      <c r="P41" s="163"/>
    </row>
    <row r="42" spans="1:16" ht="122.4" customHeight="1" thickBot="1" x14ac:dyDescent="0.35">
      <c r="A42" s="166" t="s">
        <v>57</v>
      </c>
      <c r="B42" s="167"/>
      <c r="C42" s="167"/>
      <c r="D42" s="167"/>
      <c r="E42" s="167"/>
      <c r="F42" s="167"/>
      <c r="G42" s="167"/>
      <c r="H42" s="168"/>
      <c r="I42" s="164"/>
      <c r="J42" s="114"/>
      <c r="K42" s="114"/>
      <c r="L42" s="114"/>
      <c r="M42" s="115"/>
      <c r="N42" s="115"/>
      <c r="O42" s="115"/>
      <c r="P42" s="165"/>
    </row>
    <row r="43" spans="1:16" ht="33.6" customHeight="1" x14ac:dyDescent="0.3">
      <c r="I43" s="7"/>
      <c r="J43" s="8"/>
      <c r="K43" s="8"/>
      <c r="L43" s="7"/>
      <c r="M43" s="7"/>
      <c r="N43" s="7"/>
      <c r="O43" s="7"/>
      <c r="P43" s="7"/>
    </row>
    <row r="44" spans="1:16" ht="106.95" customHeight="1" x14ac:dyDescent="0.3">
      <c r="I44" s="7"/>
      <c r="J44" s="8"/>
      <c r="K44" s="8"/>
      <c r="L44" s="7"/>
      <c r="M44" s="7"/>
      <c r="N44" s="7"/>
      <c r="O44" s="7"/>
      <c r="P44" s="7"/>
    </row>
  </sheetData>
  <mergeCells count="115">
    <mergeCell ref="A40:J40"/>
    <mergeCell ref="H15:H16"/>
    <mergeCell ref="G15:G16"/>
    <mergeCell ref="F15:F16"/>
    <mergeCell ref="E15:E16"/>
    <mergeCell ref="D15:D16"/>
    <mergeCell ref="J28:J30"/>
    <mergeCell ref="I28:I30"/>
    <mergeCell ref="K28:K30"/>
    <mergeCell ref="P28:P30"/>
    <mergeCell ref="O28:O30"/>
    <mergeCell ref="N28:N30"/>
    <mergeCell ref="M28:M30"/>
    <mergeCell ref="L28:L30"/>
    <mergeCell ref="A31:P31"/>
    <mergeCell ref="A27:A28"/>
    <mergeCell ref="A29:A30"/>
    <mergeCell ref="I20:I21"/>
    <mergeCell ref="A35:P35"/>
    <mergeCell ref="A25:A26"/>
    <mergeCell ref="A1:P1"/>
    <mergeCell ref="I41:P42"/>
    <mergeCell ref="L40:P40"/>
    <mergeCell ref="A12:P12"/>
    <mergeCell ref="A36:P36"/>
    <mergeCell ref="A19:P19"/>
    <mergeCell ref="B37:C37"/>
    <mergeCell ref="I2:P2"/>
    <mergeCell ref="A5:P5"/>
    <mergeCell ref="B6:B7"/>
    <mergeCell ref="B8:B9"/>
    <mergeCell ref="B10:B11"/>
    <mergeCell ref="A6:A11"/>
    <mergeCell ref="I6:J7"/>
    <mergeCell ref="A15:A16"/>
    <mergeCell ref="B15:B16"/>
    <mergeCell ref="C15:C16"/>
    <mergeCell ref="N3:N4"/>
    <mergeCell ref="M3:M4"/>
    <mergeCell ref="L3:L4"/>
    <mergeCell ref="O3:O4"/>
    <mergeCell ref="I8:J9"/>
    <mergeCell ref="I10:J11"/>
    <mergeCell ref="A3:B4"/>
    <mergeCell ref="C3:C4"/>
    <mergeCell ref="D3:D4"/>
    <mergeCell ref="E3:E4"/>
    <mergeCell ref="G3:G4"/>
    <mergeCell ref="I3:K4"/>
    <mergeCell ref="D6:D7"/>
    <mergeCell ref="D8:D9"/>
    <mergeCell ref="D10:D11"/>
    <mergeCell ref="C22:C24"/>
    <mergeCell ref="B25:B26"/>
    <mergeCell ref="C25:C26"/>
    <mergeCell ref="C27:C28"/>
    <mergeCell ref="B27:B28"/>
    <mergeCell ref="A2:H2"/>
    <mergeCell ref="A37:A39"/>
    <mergeCell ref="A14:H14"/>
    <mergeCell ref="I14:P14"/>
    <mergeCell ref="A20:A21"/>
    <mergeCell ref="I37:P39"/>
    <mergeCell ref="I22:I24"/>
    <mergeCell ref="A22:A24"/>
    <mergeCell ref="B22:B24"/>
    <mergeCell ref="M6:M7"/>
    <mergeCell ref="M8:M9"/>
    <mergeCell ref="M10:M11"/>
    <mergeCell ref="F3:F4"/>
    <mergeCell ref="L6:L7"/>
    <mergeCell ref="L8:L9"/>
    <mergeCell ref="L10:L11"/>
    <mergeCell ref="E6:E7"/>
    <mergeCell ref="E8:E9"/>
    <mergeCell ref="E10:E11"/>
    <mergeCell ref="H27:H28"/>
    <mergeCell ref="G27:G28"/>
    <mergeCell ref="D41:H41"/>
    <mergeCell ref="A41:C41"/>
    <mergeCell ref="A42:H42"/>
    <mergeCell ref="A33:A34"/>
    <mergeCell ref="B33:B34"/>
    <mergeCell ref="B38:C38"/>
    <mergeCell ref="F27:F28"/>
    <mergeCell ref="E27:E28"/>
    <mergeCell ref="D27:D28"/>
    <mergeCell ref="H29:H30"/>
    <mergeCell ref="G29:G30"/>
    <mergeCell ref="F29:F30"/>
    <mergeCell ref="E29:E30"/>
    <mergeCell ref="D29:D30"/>
    <mergeCell ref="I32:I34"/>
    <mergeCell ref="B29:B30"/>
    <mergeCell ref="C29:C30"/>
    <mergeCell ref="J25:J27"/>
    <mergeCell ref="I25:I27"/>
    <mergeCell ref="H22:H24"/>
    <mergeCell ref="G22:G24"/>
    <mergeCell ref="F22:F24"/>
    <mergeCell ref="E22:E24"/>
    <mergeCell ref="D22:D24"/>
    <mergeCell ref="H25:H26"/>
    <mergeCell ref="G25:G26"/>
    <mergeCell ref="F25:F26"/>
    <mergeCell ref="E25:E26"/>
    <mergeCell ref="D25:D26"/>
    <mergeCell ref="P32:P34"/>
    <mergeCell ref="J32:J34"/>
    <mergeCell ref="K32:K34"/>
    <mergeCell ref="O32:O34"/>
    <mergeCell ref="N32:N34"/>
    <mergeCell ref="M32:M34"/>
    <mergeCell ref="L32:L34"/>
    <mergeCell ref="B39:C39"/>
  </mergeCells>
  <phoneticPr fontId="30" type="noConversion"/>
  <pageMargins left="0.23622047244094491" right="0.23622047244094491" top="0.15748031496062992" bottom="0.15748031496062992" header="0.31496062992125984" footer="0.31496062992125984"/>
  <pageSetup paperSize="9" scale="29"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BDC  (2)</vt:lpstr>
      <vt:lpstr>'BDC  (2)'!Zone_d_impression</vt:lpstr>
    </vt:vector>
  </TitlesOfParts>
  <Company>LAURENT PHOTO SPRL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Belau Alexandra</dc:creator>
  <cp:lastModifiedBy>frederic lambin</cp:lastModifiedBy>
  <cp:lastPrinted>2025-02-11T13:48:48Z</cp:lastPrinted>
  <dcterms:created xsi:type="dcterms:W3CDTF">2012-06-18T08:04:32Z</dcterms:created>
  <dcterms:modified xsi:type="dcterms:W3CDTF">2025-02-18T10:40:14Z</dcterms:modified>
</cp:coreProperties>
</file>