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8"/>
  <workbookPr showInkAnnotation="0"/>
  <mc:AlternateContent xmlns:mc="http://schemas.openxmlformats.org/markup-compatibility/2006">
    <mc:Choice Requires="x15">
      <x15ac:absPath xmlns:x15ac="http://schemas.microsoft.com/office/spreadsheetml/2010/11/ac" url="/Volumes/SERIOUSTEAM/PRODUCTION/LEONIDAS SQY/Docs/2026-09-28 - Noël 2026/"/>
    </mc:Choice>
  </mc:AlternateContent>
  <xr:revisionPtr revIDLastSave="0" documentId="13_ncr:1_{B462E50E-D435-E04C-956C-47A087D3459F}" xr6:coauthVersionLast="47" xr6:coauthVersionMax="47" xr10:uidLastSave="{00000000-0000-0000-0000-000000000000}"/>
  <bookViews>
    <workbookView xWindow="5680" yWindow="540" windowWidth="24900" windowHeight="17360" tabRatio="924" xr2:uid="{00000000-000D-0000-FFFF-FFFF00000000}"/>
  </bookViews>
  <sheets>
    <sheet name="BDC LEONIDAS-SQY" sheetId="11" r:id="rId1"/>
  </sheets>
  <definedNames>
    <definedName name="_xlnm.Print_Area" localSheetId="0">'BDC LEONIDAS-SQY'!$A$1:$G$58</definedName>
  </definedNames>
  <calcPr calcId="191028"/>
  <extLst>
    <ext xmlns:x14="http://schemas.microsoft.com/office/spreadsheetml/2009/9/main" uri="{79F54976-1DA5-4618-B147-4CDE4B953A38}">
      <x14:workbookPr defaultImageDpi="15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3" i="11" l="1"/>
  <c r="G52" i="11"/>
  <c r="G51" i="11"/>
  <c r="G50" i="11"/>
  <c r="G49" i="11"/>
  <c r="G48" i="11"/>
  <c r="G47" i="11"/>
  <c r="G46" i="11"/>
  <c r="G44" i="11"/>
  <c r="G43" i="11"/>
  <c r="G42" i="11"/>
  <c r="G40" i="11"/>
  <c r="G39" i="11"/>
  <c r="G38" i="11"/>
  <c r="G37" i="11"/>
  <c r="G36" i="11"/>
  <c r="G35" i="11"/>
  <c r="G34" i="11"/>
  <c r="G32" i="11"/>
  <c r="G31" i="11"/>
  <c r="G30" i="11"/>
  <c r="G29" i="11"/>
  <c r="G28" i="11"/>
  <c r="G27" i="11"/>
  <c r="G26" i="11"/>
  <c r="G25" i="11"/>
  <c r="G24" i="11"/>
  <c r="G22" i="11"/>
  <c r="G21" i="11"/>
  <c r="G20" i="11"/>
  <c r="G19" i="11"/>
  <c r="G18" i="11"/>
  <c r="G16" i="11"/>
  <c r="G15" i="11"/>
  <c r="G14" i="11"/>
  <c r="G13" i="11"/>
  <c r="G12" i="11"/>
  <c r="G11" i="11"/>
  <c r="G10" i="11"/>
  <c r="G9" i="11"/>
  <c r="G8" i="11"/>
  <c r="G7" i="11"/>
  <c r="G6" i="11"/>
  <c r="E53" i="11"/>
  <c r="E52" i="11"/>
  <c r="E51" i="11"/>
  <c r="E50" i="11"/>
  <c r="E49" i="11"/>
  <c r="E48" i="11"/>
  <c r="E47" i="11"/>
  <c r="E46" i="11"/>
  <c r="E44" i="11"/>
  <c r="E43" i="11"/>
  <c r="E42" i="11"/>
  <c r="E40" i="11"/>
  <c r="E39" i="11"/>
  <c r="E38" i="11"/>
  <c r="E37" i="11"/>
  <c r="E36" i="11"/>
  <c r="E35" i="11"/>
  <c r="E34" i="11"/>
  <c r="E32" i="11"/>
  <c r="E31" i="11"/>
  <c r="E30" i="11"/>
  <c r="E29" i="11"/>
  <c r="E28" i="11"/>
  <c r="E27" i="11"/>
  <c r="E26" i="11"/>
  <c r="E25" i="11"/>
  <c r="E24" i="11"/>
  <c r="E22" i="11"/>
  <c r="E21" i="11"/>
  <c r="E20" i="11"/>
  <c r="E19" i="11"/>
  <c r="E18" i="11"/>
  <c r="E16" i="11"/>
  <c r="E15" i="11"/>
  <c r="E14" i="11"/>
  <c r="E13" i="11"/>
  <c r="E12" i="11"/>
  <c r="E11" i="11"/>
  <c r="E10" i="11"/>
  <c r="E9" i="11"/>
  <c r="E8" i="11"/>
  <c r="E7" i="11"/>
  <c r="E6" i="11"/>
  <c r="F56" i="11" l="1"/>
</calcChain>
</file>

<file path=xl/sharedStrings.xml><?xml version="1.0" encoding="utf-8"?>
<sst xmlns="http://schemas.openxmlformats.org/spreadsheetml/2006/main" count="65" uniqueCount="65">
  <si>
    <t>BON DE COMMANDE LEONIDAS : ENTREPRISES, ASSOCIATIONS &amp; COLLECTIVITÉS</t>
  </si>
  <si>
    <t>Article</t>
  </si>
  <si>
    <t>Prix public max / pce</t>
  </si>
  <si>
    <t>Prix TTC unitaire Entreprises</t>
  </si>
  <si>
    <t>Quantité</t>
  </si>
  <si>
    <t>TOTAL</t>
  </si>
  <si>
    <t>Crayons de couleur -  72g</t>
  </si>
  <si>
    <t>* Attention le Lollipop fourni pourra varier en fonction des disponibilités au moment de la commande</t>
  </si>
  <si>
    <t>TOTAL en € TTC</t>
  </si>
  <si>
    <t>Date de livraison ou d'enlèvement souhaité :</t>
  </si>
  <si>
    <t>Adresse de livraison si différentes coordonnées :</t>
  </si>
  <si>
    <t xml:space="preserve">Ballotin assorti - 250g </t>
  </si>
  <si>
    <t xml:space="preserve">Ballotin ass. noir - 250g </t>
  </si>
  <si>
    <t xml:space="preserve">Ballotin ass. lait - 250g </t>
  </si>
  <si>
    <t xml:space="preserve">Ballotin ass; praliné - 250g </t>
  </si>
  <si>
    <t>Ballotin assorti - 375g</t>
  </si>
  <si>
    <t xml:space="preserve">Ballotin assorti - 500g </t>
  </si>
  <si>
    <t xml:space="preserve">Ballotin ass. noir - 500g </t>
  </si>
  <si>
    <t xml:space="preserve">Ballotin ass. lait - 500g  </t>
  </si>
  <si>
    <t xml:space="preserve">Ballotin ass; praliné - 500g </t>
  </si>
  <si>
    <t>Ballotin assorti - 750g</t>
  </si>
  <si>
    <t xml:space="preserve">Ballotin assorti - 1 kg </t>
  </si>
  <si>
    <t>Les ballotins sous fourreau &amp; sans alcool</t>
  </si>
  <si>
    <t>Cornets, cônes &amp; minis ballotins</t>
  </si>
  <si>
    <t>Cône chocolats - 300g</t>
  </si>
  <si>
    <t>Mini ballotin - 2 pièces</t>
  </si>
  <si>
    <t>Mini ballotin - 4 pièces</t>
  </si>
  <si>
    <t>Mini ballotin - 6 pièces</t>
  </si>
  <si>
    <t>Le plaisir des enfants</t>
  </si>
  <si>
    <t>Cube oursons guimauve Lait - 8 pièces</t>
  </si>
  <si>
    <t>Date &amp; signature / Cachet de l'entreprise :</t>
  </si>
  <si>
    <r>
      <t>Lolipop bonhomme de neige / Père Noel</t>
    </r>
    <r>
      <rPr>
        <sz val="16"/>
        <color rgb="FFFF0000"/>
        <rFont val="Ubuntu"/>
        <family val="2"/>
      </rPr>
      <t>*</t>
    </r>
    <r>
      <rPr>
        <sz val="16"/>
        <rFont val="Ubuntu"/>
        <family val="2"/>
      </rPr>
      <t xml:space="preserve"> - 30-35g</t>
    </r>
  </si>
  <si>
    <t>Plaisir d'offrir - Les coffrets &amp; boîtes cadeaux à partager</t>
  </si>
  <si>
    <t>Cube pâte d'amandes en forme de fruits - 250g</t>
  </si>
  <si>
    <t>Cube pâte de fruits - 250g</t>
  </si>
  <si>
    <t>Papillon rouge - 3 pièces</t>
  </si>
  <si>
    <t>Les spécialités</t>
  </si>
  <si>
    <t>Coffret Napolitains 54 pcs - 335g</t>
  </si>
  <si>
    <t xml:space="preserve">Coffret rouge carré 44 pcs - 600g  </t>
  </si>
  <si>
    <t xml:space="preserve">Coffret rouge carré 22 pcs - 300g  </t>
  </si>
  <si>
    <t xml:space="preserve">Coffret rond double 26 pcs - 360g </t>
  </si>
  <si>
    <t>Les boules de Noël</t>
  </si>
  <si>
    <t xml:space="preserve">Ballotin enfants - 16 figurines de Noël Lait - 240g </t>
  </si>
  <si>
    <t xml:space="preserve">Sachet creux Renne lait multicolor 50g </t>
  </si>
  <si>
    <r>
      <t>Sachet creux Renne noir multicolor 50g</t>
    </r>
    <r>
      <rPr>
        <b/>
        <sz val="16"/>
        <color rgb="FFFF0000"/>
        <rFont val="Ubuntu"/>
        <family val="2"/>
      </rPr>
      <t xml:space="preserve"> </t>
    </r>
  </si>
  <si>
    <t xml:space="preserve">Sachet creux Père Noël Lait multicolor 70g </t>
  </si>
  <si>
    <t xml:space="preserve">Cylindre métal 36 boules - 420g </t>
  </si>
  <si>
    <t xml:space="preserve">Réglette Boules de Noël 10 boules - 115g  </t>
  </si>
  <si>
    <t xml:space="preserve">Boule de Noël métal 20 boules - 230g </t>
  </si>
  <si>
    <t xml:space="preserve">Coffret Sapins  20 pcs - 200g </t>
  </si>
  <si>
    <t xml:space="preserve">Coffret vert rectangulaire 20 pcs - 255g </t>
  </si>
  <si>
    <r>
      <t>Coffret vert Carré  22 pcs - 300g</t>
    </r>
    <r>
      <rPr>
        <b/>
        <sz val="16"/>
        <color rgb="FFFF0000"/>
        <rFont val="Ubuntu"/>
        <family val="2"/>
      </rPr>
      <t xml:space="preserve"> </t>
    </r>
  </si>
  <si>
    <t>Code 500 interne</t>
  </si>
  <si>
    <t>TBC</t>
  </si>
  <si>
    <t xml:space="preserve">          NOËL 2026</t>
  </si>
  <si>
    <t xml:space="preserve">Coffret truffes 24pcs - 300g </t>
  </si>
  <si>
    <t>Gift Box Christmastree 44 pcs 570g</t>
  </si>
  <si>
    <t xml:space="preserve">Coffret Métallique Heritage Box Premium 33 pcs 440g </t>
  </si>
  <si>
    <t>Panorama Noël Mendiants - 250g</t>
  </si>
  <si>
    <t>Panorama Noël Orangettes - 250g</t>
  </si>
  <si>
    <t>Coffret Gianduja 36 pcs - 375g</t>
  </si>
  <si>
    <t xml:space="preserve">Boule Noel métal Gia 24pcs - 250g </t>
  </si>
  <si>
    <r>
      <t xml:space="preserve">Lollipop panda/licorne/dinosaure </t>
    </r>
    <r>
      <rPr>
        <sz val="16"/>
        <color rgb="FFFF0000"/>
        <rFont val="Ubuntu"/>
        <family val="2"/>
      </rPr>
      <t>* -</t>
    </r>
    <r>
      <rPr>
        <sz val="16"/>
        <rFont val="Ubuntu"/>
        <family val="2"/>
      </rPr>
      <t xml:space="preserve">  30-35g </t>
    </r>
  </si>
  <si>
    <r>
      <rPr>
        <b/>
        <sz val="14"/>
        <color rgb="FF000000"/>
        <rFont val="Ubuntu "/>
      </rPr>
      <t xml:space="preserve">Nos coordonnées :         
</t>
    </r>
    <r>
      <rPr>
        <b/>
        <sz val="14"/>
        <color rgb="FF000000"/>
        <rFont val="Ubuntu Light"/>
        <family val="2"/>
      </rPr>
      <t xml:space="preserve">LEONIDAS-SQY
C.C ESPACE SAINT QUENTIN
32 RUE COLBERT
78180 MONTIGNY-LE-BRETONNEUX
Contact@leonidas-sqy.com / 06-33-57-98-81 (Frédéric)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u/>
        <sz val="14"/>
        <color rgb="FFFF0000"/>
        <rFont val="Ubuntu Light"/>
        <family val="2"/>
      </rPr>
      <t>Date limite réception de commande : 14 décembre 2026</t>
    </r>
    <r>
      <rPr>
        <sz val="14"/>
        <color rgb="FFFF0000"/>
        <rFont val="Ubuntu Light"/>
        <family val="2"/>
      </rPr>
      <t xml:space="preserve">                                                </t>
    </r>
    <r>
      <rPr>
        <sz val="14"/>
        <rFont val="Ubuntu Light"/>
        <family val="2"/>
      </rPr>
      <t xml:space="preserve">Attention, il </t>
    </r>
    <r>
      <rPr>
        <sz val="14"/>
        <color rgb="FF000000"/>
        <rFont val="Ubuntu Light"/>
        <family val="2"/>
      </rPr>
      <t>s'agit d'une date limite au-delà de laquelle nous ne pourrons plus assurer la remise de 30%. Sous réserve de stock disponible.</t>
    </r>
    <r>
      <rPr>
        <b/>
        <sz val="14"/>
        <color rgb="FF000000"/>
        <rFont val="Ubuntu Light"/>
        <family val="2"/>
      </rPr>
      <t xml:space="preserve">                                                                      </t>
    </r>
    <r>
      <rPr>
        <sz val="14"/>
        <color rgb="FF000000"/>
        <rFont val="Ubuntu Light"/>
        <family val="2"/>
      </rPr>
      <t>Livraison gratuite soumise à minimum d'achat, voir conditions</t>
    </r>
  </si>
  <si>
    <r>
      <rPr>
        <b/>
        <sz val="14"/>
        <color rgb="FF000000"/>
        <rFont val="Ubuntu "/>
      </rPr>
      <t xml:space="preserve">Vos coordonnées :    </t>
    </r>
    <r>
      <rPr>
        <b/>
        <sz val="14"/>
        <color rgb="FF000000"/>
        <rFont val="Ubuntu Light"/>
        <family val="2"/>
      </rPr>
      <t xml:space="preserve"> </t>
    </r>
    <r>
      <rPr>
        <sz val="14"/>
        <color rgb="FF000000"/>
        <rFont val="Ubuntu Light"/>
        <family val="2"/>
      </rPr>
      <t xml:space="preserve">                                  
Société: 
Code postal :
Nom du contact :                                                       
Mail :                                                 
Tél 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</si>
</sst>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€&quot;_-;\-* #,##0.00\ &quot;€&quot;_-;_-* &quot;-&quot;??\ &quot;€&quot;_-;_-@_-"/>
  </numFmts>
  <fonts count="55">
    <font>
      <sz val="12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12"/>
      <color theme="10"/>
      <name val="Calibri"/>
      <family val="2"/>
    </font>
    <font>
      <u/>
      <sz val="12"/>
      <color theme="11"/>
      <name val="Calibri"/>
      <family val="2"/>
    </font>
    <font>
      <sz val="12"/>
      <color indexed="8"/>
      <name val="Century"/>
      <family val="1"/>
    </font>
    <font>
      <sz val="14"/>
      <color indexed="8"/>
      <name val="Century"/>
      <family val="1"/>
    </font>
    <font>
      <sz val="16"/>
      <color indexed="8"/>
      <name val="Calibri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2"/>
      <color indexed="8"/>
      <name val="Calibri"/>
      <family val="2"/>
    </font>
    <font>
      <sz val="14"/>
      <color rgb="FFFF0000"/>
      <name val="Ubuntu"/>
      <family val="2"/>
    </font>
    <font>
      <sz val="16"/>
      <name val="Ubuntu"/>
      <family val="2"/>
    </font>
    <font>
      <sz val="16"/>
      <color indexed="8"/>
      <name val="Ubuntu"/>
      <family val="2"/>
    </font>
    <font>
      <b/>
      <sz val="16"/>
      <color indexed="8"/>
      <name val="Ubuntu"/>
      <family val="2"/>
    </font>
    <font>
      <sz val="16"/>
      <color rgb="FFFF0000"/>
      <name val="Ubuntu"/>
      <family val="2"/>
    </font>
    <font>
      <sz val="14"/>
      <name val="Ubuntu"/>
      <family val="2"/>
    </font>
    <font>
      <b/>
      <sz val="16"/>
      <name val="Ubuntu"/>
      <family val="2"/>
    </font>
    <font>
      <b/>
      <sz val="11"/>
      <name val="Ubuntu"/>
      <family val="2"/>
    </font>
    <font>
      <sz val="12"/>
      <name val="Ubuntu"/>
      <family val="2"/>
    </font>
    <font>
      <sz val="12"/>
      <color indexed="8"/>
      <name val="Ubuntu"/>
      <family val="2"/>
    </font>
    <font>
      <b/>
      <sz val="16"/>
      <color rgb="FFFF0000"/>
      <name val="Ubuntu"/>
      <family val="2"/>
    </font>
    <font>
      <b/>
      <sz val="22"/>
      <color theme="1"/>
      <name val="Ubuntu"/>
      <family val="2"/>
    </font>
    <font>
      <b/>
      <sz val="14"/>
      <name val="Ubuntu"/>
      <family val="2"/>
    </font>
    <font>
      <b/>
      <sz val="22"/>
      <color rgb="FFFFFFFF"/>
      <name val="Ubuntu"/>
      <family val="2"/>
    </font>
    <font>
      <b/>
      <sz val="24"/>
      <color rgb="FFFFFFFF"/>
      <name val="Ubuntu"/>
      <family val="2"/>
    </font>
    <font>
      <b/>
      <sz val="16"/>
      <color rgb="FF000000"/>
      <name val="Ubuntu"/>
      <family val="2"/>
    </font>
    <font>
      <b/>
      <sz val="20"/>
      <color theme="0"/>
      <name val="Ubuntu"/>
      <family val="2"/>
    </font>
    <font>
      <b/>
      <sz val="20"/>
      <name val="Ubuntu"/>
      <family val="2"/>
    </font>
    <font>
      <sz val="20"/>
      <color indexed="8"/>
      <name val="Calibri"/>
      <family val="2"/>
    </font>
    <font>
      <sz val="14"/>
      <color rgb="FF000000"/>
      <name val="Ubuntu Light"/>
      <family val="2"/>
    </font>
    <font>
      <b/>
      <sz val="14"/>
      <color rgb="FF000000"/>
      <name val="Ubuntu Light"/>
      <family val="2"/>
    </font>
    <font>
      <b/>
      <sz val="14"/>
      <color rgb="FF000000"/>
      <name val="Ubuntu "/>
    </font>
    <font>
      <b/>
      <sz val="14"/>
      <color indexed="8"/>
      <name val="Ubuntu Light"/>
      <family val="2"/>
    </font>
    <font>
      <sz val="14"/>
      <color rgb="FFFF0000"/>
      <name val="Ubuntu Light"/>
      <family val="2"/>
    </font>
    <font>
      <b/>
      <u/>
      <sz val="14"/>
      <color rgb="FFFF0000"/>
      <name val="Ubuntu Light"/>
      <family val="2"/>
    </font>
    <font>
      <sz val="14"/>
      <name val="Ubuntu Light"/>
      <family val="2"/>
    </font>
    <font>
      <b/>
      <sz val="16"/>
      <color rgb="FF008000"/>
      <name val="Ubuntu"/>
      <family val="2"/>
    </font>
    <font>
      <sz val="16"/>
      <color theme="0" tint="-0.34998626667073579"/>
      <name val="Ubuntu"/>
      <family val="2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123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1" fillId="0" borderId="9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0" applyNumberFormat="0" applyAlignment="0" applyProtection="0"/>
    <xf numFmtId="0" fontId="16" fillId="7" borderId="11" applyNumberFormat="0" applyAlignment="0" applyProtection="0"/>
    <xf numFmtId="0" fontId="17" fillId="7" borderId="10" applyNumberFormat="0" applyAlignment="0" applyProtection="0"/>
    <xf numFmtId="0" fontId="18" fillId="0" borderId="12" applyNumberFormat="0" applyFill="0" applyAlignment="0" applyProtection="0"/>
    <xf numFmtId="0" fontId="19" fillId="8" borderId="13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5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33" borderId="0" applyNumberFormat="0" applyBorder="0" applyAlignment="0" applyProtection="0"/>
    <xf numFmtId="0" fontId="24" fillId="0" borderId="0"/>
    <xf numFmtId="0" fontId="1" fillId="9" borderId="14" applyNumberFormat="0" applyFont="0" applyAlignment="0" applyProtection="0"/>
    <xf numFmtId="0" fontId="25" fillId="0" borderId="0"/>
    <xf numFmtId="164" fontId="26" fillId="0" borderId="0" applyFont="0" applyFill="0" applyBorder="0" applyAlignment="0" applyProtection="0"/>
  </cellStyleXfs>
  <cellXfs count="190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8" fillId="35" borderId="28" xfId="0" applyFont="1" applyFill="1" applyBorder="1" applyAlignment="1">
      <alignment horizontal="left" vertical="center"/>
    </xf>
    <xf numFmtId="0" fontId="28" fillId="35" borderId="31" xfId="0" applyFont="1" applyFill="1" applyBorder="1" applyAlignment="1">
      <alignment horizontal="left" vertical="center"/>
    </xf>
    <xf numFmtId="0" fontId="28" fillId="35" borderId="29" xfId="0" applyFont="1" applyFill="1" applyBorder="1" applyAlignment="1">
      <alignment horizontal="left" vertical="center"/>
    </xf>
    <xf numFmtId="0" fontId="33" fillId="0" borderId="18" xfId="0" applyFont="1" applyBorder="1"/>
    <xf numFmtId="0" fontId="35" fillId="0" borderId="26" xfId="0" applyFont="1" applyBorder="1"/>
    <xf numFmtId="0" fontId="36" fillId="0" borderId="0" xfId="0" applyFont="1"/>
    <xf numFmtId="0" fontId="36" fillId="0" borderId="0" xfId="0" applyFont="1" applyAlignment="1">
      <alignment vertical="center" wrapText="1"/>
    </xf>
    <xf numFmtId="0" fontId="36" fillId="0" borderId="0" xfId="0" applyFont="1" applyAlignment="1">
      <alignment wrapText="1"/>
    </xf>
    <xf numFmtId="0" fontId="29" fillId="0" borderId="0" xfId="0" applyFont="1"/>
    <xf numFmtId="0" fontId="29" fillId="35" borderId="29" xfId="0" applyFont="1" applyFill="1" applyBorder="1"/>
    <xf numFmtId="0" fontId="29" fillId="35" borderId="31" xfId="0" applyFont="1" applyFill="1" applyBorder="1"/>
    <xf numFmtId="0" fontId="27" fillId="0" borderId="3" xfId="0" applyFont="1" applyBorder="1" applyAlignment="1">
      <alignment horizontal="center" vertical="top"/>
    </xf>
    <xf numFmtId="0" fontId="42" fillId="35" borderId="33" xfId="0" applyFont="1" applyFill="1" applyBorder="1" applyAlignment="1">
      <alignment horizontal="center" vertical="center" wrapText="1"/>
    </xf>
    <xf numFmtId="0" fontId="42" fillId="2" borderId="35" xfId="0" applyFont="1" applyFill="1" applyBorder="1" applyAlignment="1">
      <alignment horizontal="center" vertical="center" wrapText="1"/>
    </xf>
    <xf numFmtId="0" fontId="42" fillId="2" borderId="33" xfId="0" applyFont="1" applyFill="1" applyBorder="1" applyAlignment="1">
      <alignment horizontal="center" vertical="center" wrapText="1"/>
    </xf>
    <xf numFmtId="0" fontId="42" fillId="35" borderId="34" xfId="0" applyFont="1" applyFill="1" applyBorder="1" applyAlignment="1">
      <alignment horizontal="center" vertical="center" wrapText="1"/>
    </xf>
    <xf numFmtId="0" fontId="45" fillId="0" borderId="0" xfId="0" applyFont="1"/>
    <xf numFmtId="0" fontId="28" fillId="35" borderId="41" xfId="0" applyFont="1" applyFill="1" applyBorder="1" applyAlignment="1">
      <alignment horizontal="left" vertical="center"/>
    </xf>
    <xf numFmtId="0" fontId="32" fillId="0" borderId="17" xfId="0" applyFont="1" applyBorder="1" applyAlignment="1">
      <alignment vertical="top"/>
    </xf>
    <xf numFmtId="0" fontId="29" fillId="35" borderId="5" xfId="0" applyFont="1" applyFill="1" applyBorder="1" applyAlignment="1">
      <alignment horizontal="left" vertical="center"/>
    </xf>
    <xf numFmtId="0" fontId="29" fillId="35" borderId="40" xfId="0" applyFont="1" applyFill="1" applyBorder="1"/>
    <xf numFmtId="0" fontId="29" fillId="35" borderId="5" xfId="0" applyFont="1" applyFill="1" applyBorder="1"/>
    <xf numFmtId="0" fontId="28" fillId="35" borderId="20" xfId="0" applyFont="1" applyFill="1" applyBorder="1" applyAlignment="1">
      <alignment horizontal="left" vertical="center"/>
    </xf>
    <xf numFmtId="0" fontId="28" fillId="35" borderId="18" xfId="0" applyFont="1" applyFill="1" applyBorder="1" applyAlignment="1">
      <alignment horizontal="left" vertical="center"/>
    </xf>
    <xf numFmtId="0" fontId="28" fillId="35" borderId="5" xfId="0" applyFont="1" applyFill="1" applyBorder="1" applyAlignment="1">
      <alignment horizontal="left" vertical="center"/>
    </xf>
    <xf numFmtId="0" fontId="29" fillId="35" borderId="6" xfId="0" applyFont="1" applyFill="1" applyBorder="1"/>
    <xf numFmtId="0" fontId="29" fillId="35" borderId="18" xfId="0" applyFont="1" applyFill="1" applyBorder="1"/>
    <xf numFmtId="0" fontId="29" fillId="35" borderId="42" xfId="0" applyFont="1" applyFill="1" applyBorder="1"/>
    <xf numFmtId="0" fontId="29" fillId="35" borderId="36" xfId="0" applyFont="1" applyFill="1" applyBorder="1"/>
    <xf numFmtId="0" fontId="29" fillId="35" borderId="6" xfId="0" applyFont="1" applyFill="1" applyBorder="1" applyAlignment="1">
      <alignment horizontal="left" vertical="center"/>
    </xf>
    <xf numFmtId="0" fontId="36" fillId="0" borderId="4" xfId="0" applyFont="1" applyBorder="1" applyAlignment="1">
      <alignment horizontal="center" vertical="center"/>
    </xf>
    <xf numFmtId="0" fontId="33" fillId="0" borderId="4" xfId="0" applyFont="1" applyBorder="1"/>
    <xf numFmtId="0" fontId="36" fillId="0" borderId="22" xfId="0" applyFont="1" applyBorder="1"/>
    <xf numFmtId="0" fontId="34" fillId="0" borderId="3" xfId="0" applyFont="1" applyBorder="1" applyAlignment="1">
      <alignment vertical="center"/>
    </xf>
    <xf numFmtId="0" fontId="34" fillId="0" borderId="16" xfId="0" applyFont="1" applyBorder="1" applyAlignment="1">
      <alignment vertical="center"/>
    </xf>
    <xf numFmtId="0" fontId="27" fillId="36" borderId="37" xfId="0" applyFont="1" applyFill="1" applyBorder="1" applyAlignment="1">
      <alignment vertical="top"/>
    </xf>
    <xf numFmtId="0" fontId="43" fillId="0" borderId="37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top"/>
    </xf>
    <xf numFmtId="0" fontId="28" fillId="35" borderId="40" xfId="0" applyFont="1" applyFill="1" applyBorder="1" applyAlignment="1">
      <alignment horizontal="left" vertical="center"/>
    </xf>
    <xf numFmtId="0" fontId="34" fillId="0" borderId="37" xfId="0" applyFont="1" applyBorder="1" applyAlignment="1">
      <alignment vertical="center"/>
    </xf>
    <xf numFmtId="0" fontId="43" fillId="0" borderId="47" xfId="0" applyFont="1" applyBorder="1" applyAlignment="1">
      <alignment horizontal="center" vertical="center"/>
    </xf>
    <xf numFmtId="0" fontId="28" fillId="35" borderId="6" xfId="0" applyFont="1" applyFill="1" applyBorder="1" applyAlignment="1">
      <alignment horizontal="left" vertical="center"/>
    </xf>
    <xf numFmtId="0" fontId="34" fillId="0" borderId="37" xfId="0" applyFont="1" applyBorder="1" applyAlignment="1">
      <alignment horizontal="left" vertical="center"/>
    </xf>
    <xf numFmtId="0" fontId="29" fillId="35" borderId="40" xfId="0" applyFont="1" applyFill="1" applyBorder="1" applyAlignment="1">
      <alignment horizontal="left" vertical="center"/>
    </xf>
    <xf numFmtId="0" fontId="3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9" fillId="35" borderId="29" xfId="0" applyFont="1" applyFill="1" applyBorder="1" applyAlignment="1">
      <alignment horizontal="left" vertical="center"/>
    </xf>
    <xf numFmtId="0" fontId="34" fillId="0" borderId="38" xfId="0" applyFont="1" applyBorder="1" applyAlignment="1">
      <alignment horizontal="left" vertical="center"/>
    </xf>
    <xf numFmtId="0" fontId="29" fillId="35" borderId="41" xfId="0" applyFont="1" applyFill="1" applyBorder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0" fillId="0" borderId="2" xfId="0" applyFont="1" applyBorder="1" applyAlignment="1">
      <alignment horizontal="center" vertical="top"/>
    </xf>
    <xf numFmtId="0" fontId="30" fillId="0" borderId="4" xfId="0" applyFont="1" applyBorder="1" applyAlignment="1">
      <alignment horizontal="center" vertical="top"/>
    </xf>
    <xf numFmtId="0" fontId="40" fillId="37" borderId="45" xfId="0" applyFont="1" applyFill="1" applyBorder="1" applyAlignment="1">
      <alignment horizontal="center" vertical="center" wrapText="1"/>
    </xf>
    <xf numFmtId="0" fontId="30" fillId="35" borderId="35" xfId="0" applyFont="1" applyFill="1" applyBorder="1" applyAlignment="1">
      <alignment horizontal="center" vertical="center" wrapText="1"/>
    </xf>
    <xf numFmtId="0" fontId="29" fillId="35" borderId="6" xfId="0" applyFont="1" applyFill="1" applyBorder="1" applyAlignment="1">
      <alignment horizontal="center"/>
    </xf>
    <xf numFmtId="0" fontId="29" fillId="35" borderId="5" xfId="0" applyFont="1" applyFill="1" applyBorder="1" applyAlignment="1">
      <alignment horizontal="center"/>
    </xf>
    <xf numFmtId="0" fontId="29" fillId="35" borderId="18" xfId="0" applyFont="1" applyFill="1" applyBorder="1" applyAlignment="1">
      <alignment horizontal="center"/>
    </xf>
    <xf numFmtId="0" fontId="29" fillId="35" borderId="36" xfId="0" applyFont="1" applyFill="1" applyBorder="1" applyAlignment="1">
      <alignment horizontal="center"/>
    </xf>
    <xf numFmtId="0" fontId="29" fillId="35" borderId="42" xfId="0" applyFont="1" applyFill="1" applyBorder="1" applyAlignment="1">
      <alignment horizontal="center"/>
    </xf>
    <xf numFmtId="0" fontId="28" fillId="35" borderId="6" xfId="0" applyFont="1" applyFill="1" applyBorder="1" applyAlignment="1">
      <alignment horizontal="center" vertical="center"/>
    </xf>
    <xf numFmtId="0" fontId="28" fillId="35" borderId="5" xfId="0" applyFont="1" applyFill="1" applyBorder="1" applyAlignment="1">
      <alignment horizontal="center" vertical="center"/>
    </xf>
    <xf numFmtId="0" fontId="28" fillId="35" borderId="18" xfId="0" applyFont="1" applyFill="1" applyBorder="1" applyAlignment="1">
      <alignment horizontal="center" vertical="center"/>
    </xf>
    <xf numFmtId="0" fontId="28" fillId="35" borderId="20" xfId="0" applyFont="1" applyFill="1" applyBorder="1" applyAlignment="1">
      <alignment horizontal="center" vertical="center"/>
    </xf>
    <xf numFmtId="0" fontId="29" fillId="35" borderId="6" xfId="0" applyFont="1" applyFill="1" applyBorder="1" applyAlignment="1">
      <alignment horizontal="center" vertical="center"/>
    </xf>
    <xf numFmtId="0" fontId="29" fillId="35" borderId="5" xfId="0" applyFont="1" applyFill="1" applyBorder="1" applyAlignment="1">
      <alignment horizontal="center" vertical="center"/>
    </xf>
    <xf numFmtId="0" fontId="29" fillId="35" borderId="48" xfId="0" applyFont="1" applyFill="1" applyBorder="1" applyAlignment="1">
      <alignment horizontal="center"/>
    </xf>
    <xf numFmtId="0" fontId="29" fillId="35" borderId="49" xfId="0" applyFont="1" applyFill="1" applyBorder="1" applyAlignment="1">
      <alignment horizontal="center"/>
    </xf>
    <xf numFmtId="0" fontId="29" fillId="35" borderId="50" xfId="0" applyFont="1" applyFill="1" applyBorder="1" applyAlignment="1">
      <alignment horizontal="center"/>
    </xf>
    <xf numFmtId="0" fontId="29" fillId="35" borderId="51" xfId="0" applyFont="1" applyFill="1" applyBorder="1" applyAlignment="1">
      <alignment horizontal="center"/>
    </xf>
    <xf numFmtId="0" fontId="29" fillId="35" borderId="48" xfId="0" applyFont="1" applyFill="1" applyBorder="1" applyAlignment="1">
      <alignment horizontal="center" vertical="center"/>
    </xf>
    <xf numFmtId="0" fontId="29" fillId="35" borderId="51" xfId="0" applyFont="1" applyFill="1" applyBorder="1" applyAlignment="1">
      <alignment horizontal="center" vertical="center"/>
    </xf>
    <xf numFmtId="0" fontId="29" fillId="35" borderId="50" xfId="0" applyFont="1" applyFill="1" applyBorder="1" applyAlignment="1">
      <alignment horizontal="center" vertical="center"/>
    </xf>
    <xf numFmtId="0" fontId="28" fillId="35" borderId="48" xfId="0" applyFont="1" applyFill="1" applyBorder="1" applyAlignment="1">
      <alignment horizontal="center" vertical="center"/>
    </xf>
    <xf numFmtId="0" fontId="28" fillId="35" borderId="51" xfId="0" applyFont="1" applyFill="1" applyBorder="1" applyAlignment="1">
      <alignment horizontal="center" vertical="center"/>
    </xf>
    <xf numFmtId="0" fontId="28" fillId="35" borderId="49" xfId="0" applyFont="1" applyFill="1" applyBorder="1" applyAlignment="1">
      <alignment horizontal="center" vertical="center"/>
    </xf>
    <xf numFmtId="0" fontId="28" fillId="35" borderId="52" xfId="0" applyFont="1" applyFill="1" applyBorder="1" applyAlignment="1">
      <alignment horizontal="center" vertical="center"/>
    </xf>
    <xf numFmtId="0" fontId="28" fillId="35" borderId="50" xfId="0" applyFont="1" applyFill="1" applyBorder="1" applyAlignment="1">
      <alignment horizontal="center" vertical="center"/>
    </xf>
    <xf numFmtId="0" fontId="32" fillId="0" borderId="4" xfId="0" applyFont="1" applyBorder="1" applyAlignment="1">
      <alignment horizontal="center" vertical="top"/>
    </xf>
    <xf numFmtId="0" fontId="27" fillId="0" borderId="3" xfId="0" applyFont="1" applyBorder="1" applyAlignment="1">
      <alignment vertical="top"/>
    </xf>
    <xf numFmtId="0" fontId="29" fillId="35" borderId="20" xfId="0" applyFont="1" applyFill="1" applyBorder="1" applyAlignment="1">
      <alignment horizontal="left" vertical="center"/>
    </xf>
    <xf numFmtId="0" fontId="29" fillId="35" borderId="20" xfId="0" applyFont="1" applyFill="1" applyBorder="1" applyAlignment="1">
      <alignment horizontal="center" vertical="center"/>
    </xf>
    <xf numFmtId="164" fontId="53" fillId="35" borderId="6" xfId="122" applyFont="1" applyFill="1" applyBorder="1" applyAlignment="1">
      <alignment horizontal="center"/>
    </xf>
    <xf numFmtId="164" fontId="53" fillId="35" borderId="5" xfId="122" applyFont="1" applyFill="1" applyBorder="1" applyAlignment="1">
      <alignment horizontal="center"/>
    </xf>
    <xf numFmtId="164" fontId="53" fillId="35" borderId="18" xfId="122" applyFont="1" applyFill="1" applyBorder="1" applyAlignment="1">
      <alignment horizontal="center"/>
    </xf>
    <xf numFmtId="164" fontId="53" fillId="35" borderId="36" xfId="122" applyFont="1" applyFill="1" applyBorder="1" applyAlignment="1">
      <alignment horizontal="center"/>
    </xf>
    <xf numFmtId="164" fontId="53" fillId="35" borderId="42" xfId="122" applyFont="1" applyFill="1" applyBorder="1" applyAlignment="1">
      <alignment horizontal="center"/>
    </xf>
    <xf numFmtId="164" fontId="53" fillId="35" borderId="20" xfId="122" applyFont="1" applyFill="1" applyBorder="1" applyAlignment="1">
      <alignment horizontal="center"/>
    </xf>
    <xf numFmtId="164" fontId="53" fillId="35" borderId="5" xfId="122" applyFont="1" applyFill="1" applyBorder="1" applyAlignment="1">
      <alignment horizontal="center" vertical="center"/>
    </xf>
    <xf numFmtId="164" fontId="53" fillId="35" borderId="33" xfId="122" applyFont="1" applyFill="1" applyBorder="1" applyAlignment="1">
      <alignment horizontal="center"/>
    </xf>
    <xf numFmtId="164" fontId="53" fillId="35" borderId="18" xfId="122" applyFont="1" applyFill="1" applyBorder="1" applyAlignment="1">
      <alignment horizontal="left" vertical="center"/>
    </xf>
    <xf numFmtId="164" fontId="53" fillId="35" borderId="5" xfId="122" applyFont="1" applyFill="1" applyBorder="1" applyAlignment="1">
      <alignment horizontal="left" vertical="center"/>
    </xf>
    <xf numFmtId="164" fontId="53" fillId="35" borderId="42" xfId="122" applyFont="1" applyFill="1" applyBorder="1" applyAlignment="1">
      <alignment horizontal="left" vertical="center"/>
    </xf>
    <xf numFmtId="164" fontId="53" fillId="36" borderId="5" xfId="122" applyFont="1" applyFill="1" applyBorder="1" applyAlignment="1">
      <alignment horizontal="center"/>
    </xf>
    <xf numFmtId="164" fontId="53" fillId="36" borderId="20" xfId="122" applyFont="1" applyFill="1" applyBorder="1" applyAlignment="1">
      <alignment horizontal="center"/>
    </xf>
    <xf numFmtId="164" fontId="53" fillId="36" borderId="42" xfId="122" applyFont="1" applyFill="1" applyBorder="1" applyAlignment="1">
      <alignment horizontal="center"/>
    </xf>
    <xf numFmtId="164" fontId="53" fillId="36" borderId="6" xfId="122" applyFont="1" applyFill="1" applyBorder="1" applyAlignment="1">
      <alignment horizontal="center"/>
    </xf>
    <xf numFmtId="164" fontId="53" fillId="36" borderId="18" xfId="122" applyFont="1" applyFill="1" applyBorder="1" applyAlignment="1">
      <alignment horizontal="center"/>
    </xf>
    <xf numFmtId="164" fontId="54" fillId="36" borderId="5" xfId="122" applyFont="1" applyFill="1" applyBorder="1" applyAlignment="1">
      <alignment horizontal="center"/>
    </xf>
    <xf numFmtId="164" fontId="54" fillId="36" borderId="20" xfId="122" applyFont="1" applyFill="1" applyBorder="1" applyAlignment="1">
      <alignment horizontal="center"/>
    </xf>
    <xf numFmtId="164" fontId="54" fillId="36" borderId="42" xfId="122" applyFont="1" applyFill="1" applyBorder="1" applyAlignment="1">
      <alignment horizontal="center"/>
    </xf>
    <xf numFmtId="164" fontId="54" fillId="36" borderId="6" xfId="122" applyFont="1" applyFill="1" applyBorder="1" applyAlignment="1">
      <alignment horizontal="center"/>
    </xf>
    <xf numFmtId="164" fontId="54" fillId="36" borderId="18" xfId="122" applyFont="1" applyFill="1" applyBorder="1" applyAlignment="1">
      <alignment horizontal="center"/>
    </xf>
    <xf numFmtId="164" fontId="54" fillId="36" borderId="18" xfId="122" applyFont="1" applyFill="1" applyBorder="1" applyAlignment="1">
      <alignment horizontal="left" vertical="center"/>
    </xf>
    <xf numFmtId="164" fontId="54" fillId="36" borderId="5" xfId="122" applyFont="1" applyFill="1" applyBorder="1" applyAlignment="1">
      <alignment horizontal="left" vertical="center"/>
    </xf>
    <xf numFmtId="164" fontId="54" fillId="36" borderId="42" xfId="122" applyFont="1" applyFill="1" applyBorder="1" applyAlignment="1">
      <alignment horizontal="left" vertical="center"/>
    </xf>
    <xf numFmtId="164" fontId="54" fillId="36" borderId="33" xfId="122" applyFont="1" applyFill="1" applyBorder="1" applyAlignment="1">
      <alignment horizontal="center"/>
    </xf>
    <xf numFmtId="164" fontId="54" fillId="0" borderId="5" xfId="122" applyFont="1" applyBorder="1" applyAlignment="1">
      <alignment horizontal="center" vertical="center"/>
    </xf>
    <xf numFmtId="164" fontId="54" fillId="0" borderId="18" xfId="122" applyFont="1" applyBorder="1" applyAlignment="1">
      <alignment vertical="center"/>
    </xf>
    <xf numFmtId="164" fontId="54" fillId="2" borderId="5" xfId="122" applyFont="1" applyFill="1" applyBorder="1" applyAlignment="1">
      <alignment horizontal="center" vertical="center"/>
    </xf>
    <xf numFmtId="164" fontId="54" fillId="2" borderId="20" xfId="122" applyFont="1" applyFill="1" applyBorder="1" applyAlignment="1">
      <alignment horizontal="center" vertical="center"/>
    </xf>
    <xf numFmtId="164" fontId="54" fillId="36" borderId="36" xfId="122" applyFont="1" applyFill="1" applyBorder="1" applyAlignment="1">
      <alignment horizontal="center"/>
    </xf>
    <xf numFmtId="164" fontId="35" fillId="35" borderId="24" xfId="0" applyNumberFormat="1" applyFont="1" applyFill="1" applyBorder="1"/>
    <xf numFmtId="164" fontId="35" fillId="35" borderId="30" xfId="0" applyNumberFormat="1" applyFont="1" applyFill="1" applyBorder="1"/>
    <xf numFmtId="164" fontId="35" fillId="35" borderId="26" xfId="0" applyNumberFormat="1" applyFont="1" applyFill="1" applyBorder="1"/>
    <xf numFmtId="164" fontId="35" fillId="35" borderId="39" xfId="0" applyNumberFormat="1" applyFont="1" applyFill="1" applyBorder="1"/>
    <xf numFmtId="164" fontId="35" fillId="35" borderId="43" xfId="0" applyNumberFormat="1" applyFont="1" applyFill="1" applyBorder="1"/>
    <xf numFmtId="164" fontId="35" fillId="35" borderId="25" xfId="0" applyNumberFormat="1" applyFont="1" applyFill="1" applyBorder="1"/>
    <xf numFmtId="164" fontId="35" fillId="35" borderId="34" xfId="0" applyNumberFormat="1" applyFont="1" applyFill="1" applyBorder="1"/>
    <xf numFmtId="164" fontId="35" fillId="35" borderId="26" xfId="0" applyNumberFormat="1" applyFont="1" applyFill="1" applyBorder="1" applyAlignment="1">
      <alignment horizontal="left" vertical="center"/>
    </xf>
    <xf numFmtId="164" fontId="35" fillId="35" borderId="30" xfId="0" applyNumberFormat="1" applyFont="1" applyFill="1" applyBorder="1" applyAlignment="1">
      <alignment horizontal="left" vertical="center"/>
    </xf>
    <xf numFmtId="164" fontId="35" fillId="35" borderId="43" xfId="0" applyNumberFormat="1" applyFont="1" applyFill="1" applyBorder="1" applyAlignment="1">
      <alignment horizontal="left" vertical="center"/>
    </xf>
    <xf numFmtId="164" fontId="35" fillId="35" borderId="25" xfId="0" applyNumberFormat="1" applyFont="1" applyFill="1" applyBorder="1" applyAlignment="1">
      <alignment horizontal="left" vertical="center"/>
    </xf>
    <xf numFmtId="0" fontId="28" fillId="0" borderId="6" xfId="0" applyFont="1" applyBorder="1" applyAlignment="1">
      <alignment horizontal="center"/>
    </xf>
    <xf numFmtId="0" fontId="28" fillId="0" borderId="5" xfId="0" applyFont="1" applyBorder="1" applyAlignment="1">
      <alignment horizontal="center"/>
    </xf>
    <xf numFmtId="0" fontId="28" fillId="0" borderId="20" xfId="0" applyFont="1" applyBorder="1" applyAlignment="1">
      <alignment horizontal="center"/>
    </xf>
    <xf numFmtId="0" fontId="28" fillId="0" borderId="18" xfId="0" applyFont="1" applyBorder="1" applyAlignment="1">
      <alignment horizontal="center"/>
    </xf>
    <xf numFmtId="0" fontId="35" fillId="0" borderId="18" xfId="0" applyFont="1" applyBorder="1" applyAlignment="1">
      <alignment horizontal="center"/>
    </xf>
    <xf numFmtId="0" fontId="36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42" fillId="35" borderId="32" xfId="0" applyFont="1" applyFill="1" applyBorder="1" applyAlignment="1">
      <alignment horizontal="center" vertical="center" wrapText="1"/>
    </xf>
    <xf numFmtId="0" fontId="30" fillId="35" borderId="33" xfId="0" applyFont="1" applyFill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top"/>
    </xf>
    <xf numFmtId="0" fontId="39" fillId="0" borderId="3" xfId="0" applyFont="1" applyBorder="1" applyAlignment="1">
      <alignment horizontal="center" vertical="top"/>
    </xf>
    <xf numFmtId="0" fontId="39" fillId="0" borderId="16" xfId="0" applyFont="1" applyBorder="1" applyAlignment="1">
      <alignment horizontal="center" vertical="top"/>
    </xf>
    <xf numFmtId="0" fontId="40" fillId="37" borderId="44" xfId="0" applyFont="1" applyFill="1" applyBorder="1" applyAlignment="1">
      <alignment horizontal="center" vertical="center" wrapText="1"/>
    </xf>
    <xf numFmtId="0" fontId="40" fillId="37" borderId="45" xfId="0" applyFont="1" applyFill="1" applyBorder="1" applyAlignment="1">
      <alignment horizontal="center" vertical="center" wrapText="1"/>
    </xf>
    <xf numFmtId="0" fontId="43" fillId="37" borderId="17" xfId="0" applyFont="1" applyFill="1" applyBorder="1" applyAlignment="1">
      <alignment horizontal="center" vertical="center"/>
    </xf>
    <xf numFmtId="0" fontId="43" fillId="37" borderId="19" xfId="0" applyFont="1" applyFill="1" applyBorder="1" applyAlignment="1">
      <alignment horizontal="center" vertical="center"/>
    </xf>
    <xf numFmtId="0" fontId="43" fillId="37" borderId="21" xfId="0" applyFont="1" applyFill="1" applyBorder="1" applyAlignment="1">
      <alignment horizontal="center" vertical="center"/>
    </xf>
    <xf numFmtId="0" fontId="47" fillId="0" borderId="1" xfId="0" applyFont="1" applyBorder="1" applyAlignment="1">
      <alignment horizontal="left" vertical="top" wrapText="1"/>
    </xf>
    <xf numFmtId="0" fontId="49" fillId="0" borderId="2" xfId="0" applyFont="1" applyBorder="1" applyAlignment="1">
      <alignment horizontal="left" vertical="top" wrapText="1"/>
    </xf>
    <xf numFmtId="0" fontId="49" fillId="0" borderId="23" xfId="0" applyFont="1" applyBorder="1" applyAlignment="1">
      <alignment horizontal="left" vertical="top" wrapText="1"/>
    </xf>
    <xf numFmtId="0" fontId="49" fillId="0" borderId="16" xfId="0" applyFont="1" applyBorder="1" applyAlignment="1">
      <alignment horizontal="left" vertical="top" wrapText="1"/>
    </xf>
    <xf numFmtId="0" fontId="49" fillId="0" borderId="4" xfId="0" applyFont="1" applyBorder="1" applyAlignment="1">
      <alignment horizontal="left" vertical="top" wrapText="1"/>
    </xf>
    <xf numFmtId="0" fontId="49" fillId="0" borderId="22" xfId="0" applyFont="1" applyBorder="1" applyAlignment="1">
      <alignment horizontal="left" vertical="top" wrapText="1"/>
    </xf>
    <xf numFmtId="0" fontId="41" fillId="37" borderId="45" xfId="0" applyFont="1" applyFill="1" applyBorder="1" applyAlignment="1">
      <alignment horizontal="left" vertical="center" wrapText="1"/>
    </xf>
    <xf numFmtId="0" fontId="41" fillId="37" borderId="45" xfId="0" applyFont="1" applyFill="1" applyBorder="1" applyAlignment="1">
      <alignment horizontal="left" vertical="center"/>
    </xf>
    <xf numFmtId="0" fontId="41" fillId="37" borderId="46" xfId="0" applyFont="1" applyFill="1" applyBorder="1" applyAlignment="1">
      <alignment horizontal="left" vertical="center"/>
    </xf>
    <xf numFmtId="0" fontId="46" fillId="0" borderId="53" xfId="0" applyFont="1" applyBorder="1" applyAlignment="1">
      <alignment horizontal="left" vertical="top" wrapText="1"/>
    </xf>
    <xf numFmtId="0" fontId="46" fillId="0" borderId="54" xfId="0" applyFont="1" applyBorder="1" applyAlignment="1">
      <alignment horizontal="left" vertical="top" wrapText="1"/>
    </xf>
    <xf numFmtId="0" fontId="46" fillId="0" borderId="55" xfId="0" applyFont="1" applyBorder="1" applyAlignment="1">
      <alignment horizontal="left" vertical="top" wrapText="1"/>
    </xf>
    <xf numFmtId="0" fontId="46" fillId="0" borderId="16" xfId="0" applyFont="1" applyBorder="1" applyAlignment="1">
      <alignment horizontal="left" vertical="top" wrapText="1"/>
    </xf>
    <xf numFmtId="0" fontId="46" fillId="0" borderId="4" xfId="0" applyFont="1" applyBorder="1" applyAlignment="1">
      <alignment horizontal="left" vertical="top" wrapText="1"/>
    </xf>
    <xf numFmtId="0" fontId="46" fillId="0" borderId="22" xfId="0" applyFont="1" applyBorder="1" applyAlignment="1">
      <alignment horizontal="left" vertical="top" wrapText="1"/>
    </xf>
    <xf numFmtId="0" fontId="44" fillId="37" borderId="19" xfId="0" applyFont="1" applyFill="1" applyBorder="1" applyAlignment="1">
      <alignment horizontal="center" vertical="center"/>
    </xf>
    <xf numFmtId="0" fontId="44" fillId="37" borderId="21" xfId="0" applyFont="1" applyFill="1" applyBorder="1" applyAlignment="1">
      <alignment horizontal="center" vertical="center"/>
    </xf>
    <xf numFmtId="0" fontId="32" fillId="34" borderId="4" xfId="0" applyFont="1" applyFill="1" applyBorder="1" applyAlignment="1">
      <alignment horizontal="left" vertical="center"/>
    </xf>
    <xf numFmtId="0" fontId="34" fillId="0" borderId="3" xfId="0" applyFont="1" applyBorder="1" applyAlignment="1">
      <alignment horizontal="center" vertical="center"/>
    </xf>
    <xf numFmtId="0" fontId="34" fillId="0" borderId="16" xfId="0" applyFont="1" applyBorder="1" applyAlignment="1">
      <alignment horizontal="center" vertical="center"/>
    </xf>
    <xf numFmtId="0" fontId="43" fillId="37" borderId="3" xfId="0" applyFont="1" applyFill="1" applyBorder="1" applyAlignment="1">
      <alignment horizontal="center" vertical="center"/>
    </xf>
    <xf numFmtId="0" fontId="44" fillId="37" borderId="0" xfId="0" applyFont="1" applyFill="1" applyAlignment="1">
      <alignment horizontal="center" vertical="center"/>
    </xf>
    <xf numFmtId="0" fontId="44" fillId="37" borderId="27" xfId="0" applyFont="1" applyFill="1" applyBorder="1" applyAlignment="1">
      <alignment horizontal="center" vertical="center"/>
    </xf>
    <xf numFmtId="0" fontId="43" fillId="37" borderId="1" xfId="0" applyFont="1" applyFill="1" applyBorder="1" applyAlignment="1">
      <alignment horizontal="center" vertical="center"/>
    </xf>
    <xf numFmtId="0" fontId="44" fillId="37" borderId="2" xfId="0" applyFont="1" applyFill="1" applyBorder="1" applyAlignment="1">
      <alignment horizontal="center" vertical="center"/>
    </xf>
    <xf numFmtId="0" fontId="44" fillId="37" borderId="23" xfId="0" applyFont="1" applyFill="1" applyBorder="1" applyAlignment="1">
      <alignment horizontal="center" vertical="center"/>
    </xf>
    <xf numFmtId="0" fontId="30" fillId="0" borderId="1" xfId="0" applyFont="1" applyBorder="1" applyAlignment="1">
      <alignment horizontal="center" vertical="top"/>
    </xf>
    <xf numFmtId="0" fontId="30" fillId="0" borderId="2" xfId="0" applyFont="1" applyBorder="1" applyAlignment="1">
      <alignment horizontal="center" vertical="top"/>
    </xf>
    <xf numFmtId="0" fontId="30" fillId="0" borderId="23" xfId="0" applyFont="1" applyBorder="1" applyAlignment="1">
      <alignment horizontal="center" vertical="top"/>
    </xf>
    <xf numFmtId="0" fontId="30" fillId="0" borderId="16" xfId="0" applyFont="1" applyBorder="1" applyAlignment="1">
      <alignment horizontal="center" vertical="top"/>
    </xf>
    <xf numFmtId="0" fontId="30" fillId="0" borderId="4" xfId="0" applyFont="1" applyBorder="1" applyAlignment="1">
      <alignment horizontal="center" vertical="top"/>
    </xf>
    <xf numFmtId="0" fontId="30" fillId="0" borderId="22" xfId="0" applyFont="1" applyBorder="1" applyAlignment="1">
      <alignment horizontal="center" vertical="top"/>
    </xf>
    <xf numFmtId="0" fontId="38" fillId="36" borderId="17" xfId="5" applyFont="1" applyFill="1" applyBorder="1" applyAlignment="1">
      <alignment horizontal="center" vertical="center"/>
    </xf>
    <xf numFmtId="0" fontId="38" fillId="36" borderId="19" xfId="5" applyFont="1" applyFill="1" applyBorder="1" applyAlignment="1">
      <alignment horizontal="center" vertical="center"/>
    </xf>
    <xf numFmtId="0" fontId="38" fillId="36" borderId="21" xfId="5" applyFont="1" applyFill="1" applyBorder="1" applyAlignment="1">
      <alignment horizontal="center" vertical="center"/>
    </xf>
    <xf numFmtId="164" fontId="38" fillId="36" borderId="17" xfId="5" applyNumberFormat="1" applyFont="1" applyFill="1" applyBorder="1" applyAlignment="1">
      <alignment horizontal="right" vertical="center"/>
    </xf>
    <xf numFmtId="0" fontId="38" fillId="36" borderId="21" xfId="5" applyFont="1" applyFill="1" applyBorder="1" applyAlignment="1">
      <alignment horizontal="right" vertical="center"/>
    </xf>
    <xf numFmtId="0" fontId="30" fillId="0" borderId="16" xfId="0" applyFont="1" applyBorder="1" applyAlignment="1">
      <alignment horizontal="left" vertical="top"/>
    </xf>
    <xf numFmtId="0" fontId="30" fillId="0" borderId="4" xfId="0" applyFont="1" applyBorder="1" applyAlignment="1">
      <alignment horizontal="left" vertical="top"/>
    </xf>
    <xf numFmtId="0" fontId="30" fillId="0" borderId="17" xfId="0" applyFont="1" applyBorder="1" applyAlignment="1">
      <alignment horizontal="left" vertical="top"/>
    </xf>
    <xf numFmtId="0" fontId="30" fillId="0" borderId="19" xfId="0" applyFont="1" applyBorder="1" applyAlignment="1">
      <alignment horizontal="left" vertical="top"/>
    </xf>
  </cellXfs>
  <cellStyles count="123">
    <cellStyle name="20 % - Accent1" xfId="96" builtinId="30" customBuiltin="1"/>
    <cellStyle name="20 % - Accent2" xfId="100" builtinId="34" customBuiltin="1"/>
    <cellStyle name="20 % - Accent3" xfId="104" builtinId="38" customBuiltin="1"/>
    <cellStyle name="20 % - Accent4" xfId="108" builtinId="42" customBuiltin="1"/>
    <cellStyle name="20 % - Accent5" xfId="112" builtinId="46" customBuiltin="1"/>
    <cellStyle name="20 % - Accent6" xfId="116" builtinId="50" customBuiltin="1"/>
    <cellStyle name="40 % - Accent1" xfId="97" builtinId="31" customBuiltin="1"/>
    <cellStyle name="40 % - Accent2" xfId="101" builtinId="35" customBuiltin="1"/>
    <cellStyle name="40 % - Accent3" xfId="105" builtinId="39" customBuiltin="1"/>
    <cellStyle name="40 % - Accent4" xfId="109" builtinId="43" customBuiltin="1"/>
    <cellStyle name="40 % - Accent5" xfId="113" builtinId="47" customBuiltin="1"/>
    <cellStyle name="40 % - Accent6" xfId="117" builtinId="51" customBuiltin="1"/>
    <cellStyle name="60 % - Accent1" xfId="98" builtinId="32" customBuiltin="1"/>
    <cellStyle name="60 % - Accent2" xfId="102" builtinId="36" customBuiltin="1"/>
    <cellStyle name="60 % - Accent3" xfId="106" builtinId="40" customBuiltin="1"/>
    <cellStyle name="60 % - Accent4" xfId="110" builtinId="44" customBuiltin="1"/>
    <cellStyle name="60 % - Accent5" xfId="114" builtinId="48" customBuiltin="1"/>
    <cellStyle name="60 % - Accent6" xfId="118" builtinId="52" customBuiltin="1"/>
    <cellStyle name="Accent1" xfId="95" builtinId="29" customBuiltin="1"/>
    <cellStyle name="Accent2" xfId="99" builtinId="33" customBuiltin="1"/>
    <cellStyle name="Accent3" xfId="103" builtinId="37" customBuiltin="1"/>
    <cellStyle name="Accent4" xfId="107" builtinId="41" customBuiltin="1"/>
    <cellStyle name="Accent5" xfId="111" builtinId="45" customBuiltin="1"/>
    <cellStyle name="Accent6" xfId="115" builtinId="49" customBuiltin="1"/>
    <cellStyle name="Avertissement" xfId="92" builtinId="11" customBuiltin="1"/>
    <cellStyle name="Calcul" xfId="89" builtinId="22" customBuiltin="1"/>
    <cellStyle name="Cellule liée" xfId="90" builtinId="24" customBuiltin="1"/>
    <cellStyle name="Entrée" xfId="87" builtinId="20" customBuiltin="1"/>
    <cellStyle name="Insatisfaisant" xfId="85" builtinId="27" customBuiltin="1"/>
    <cellStyle name="Lien hypertexte" xfId="35" builtinId="8" hidden="1"/>
    <cellStyle name="Lien hypertexte" xfId="41" builtinId="8" hidden="1"/>
    <cellStyle name="Lien hypertexte" xfId="9" builtinId="8" hidden="1"/>
    <cellStyle name="Lien hypertexte" xfId="55" builtinId="8" hidden="1"/>
    <cellStyle name="Lien hypertexte" xfId="29" builtinId="8" hidden="1"/>
    <cellStyle name="Lien hypertexte" xfId="43" builtinId="8" hidden="1"/>
    <cellStyle name="Lien hypertexte" xfId="13" builtinId="8" hidden="1"/>
    <cellStyle name="Lien hypertexte" xfId="63" builtinId="8" hidden="1"/>
    <cellStyle name="Lien hypertexte" xfId="7" builtinId="8" hidden="1"/>
    <cellStyle name="Lien hypertexte" xfId="15" builtinId="8" hidden="1"/>
    <cellStyle name="Lien hypertexte" xfId="47" builtinId="8" hidden="1"/>
    <cellStyle name="Lien hypertexte" xfId="39" builtinId="8" hidden="1"/>
    <cellStyle name="Lien hypertexte" xfId="11" builtinId="8" hidden="1"/>
    <cellStyle name="Lien hypertexte" xfId="19" builtinId="8" hidden="1"/>
    <cellStyle name="Lien hypertexte" xfId="33" builtinId="8" hidden="1"/>
    <cellStyle name="Lien hypertexte" xfId="45" builtinId="8" hidden="1"/>
    <cellStyle name="Lien hypertexte" xfId="59" builtinId="8" hidden="1"/>
    <cellStyle name="Lien hypertexte" xfId="71" builtinId="8" hidden="1"/>
    <cellStyle name="Lien hypertexte" xfId="69" builtinId="8" hidden="1"/>
    <cellStyle name="Lien hypertexte" xfId="27" builtinId="8" hidden="1"/>
    <cellStyle name="Lien hypertexte" xfId="77" builtinId="8" hidden="1"/>
    <cellStyle name="Lien hypertexte" xfId="61" builtinId="8" hidden="1"/>
    <cellStyle name="Lien hypertexte" xfId="51" builtinId="8" hidden="1"/>
    <cellStyle name="Lien hypertexte" xfId="31" builtinId="8" hidden="1"/>
    <cellStyle name="Lien hypertexte" xfId="73" builtinId="8" hidden="1"/>
    <cellStyle name="Lien hypertexte" xfId="25" builtinId="8" hidden="1"/>
    <cellStyle name="Lien hypertexte" xfId="49" builtinId="8" hidden="1"/>
    <cellStyle name="Lien hypertexte" xfId="53" builtinId="8" hidden="1"/>
    <cellStyle name="Lien hypertexte" xfId="75" builtinId="8" hidden="1"/>
    <cellStyle name="Lien hypertexte" xfId="23" builtinId="8" hidden="1"/>
    <cellStyle name="Lien hypertexte" xfId="17" builtinId="8" hidden="1"/>
    <cellStyle name="Lien hypertexte" xfId="37" builtinId="8" hidden="1"/>
    <cellStyle name="Lien hypertexte" xfId="67" builtinId="8" hidden="1"/>
    <cellStyle name="Lien hypertexte" xfId="65" builtinId="8" hidden="1"/>
    <cellStyle name="Lien hypertexte" xfId="21" builtinId="8" hidden="1"/>
    <cellStyle name="Lien hypertexte" xfId="57" builtinId="8" hidden="1"/>
    <cellStyle name="Lien hypertexte visité" xfId="16" builtinId="9" hidden="1"/>
    <cellStyle name="Lien hypertexte visité" xfId="62" builtinId="9" hidden="1"/>
    <cellStyle name="Lien hypertexte visité" xfId="36" builtinId="9" hidden="1"/>
    <cellStyle name="Lien hypertexte visité" xfId="34" builtinId="9" hidden="1"/>
    <cellStyle name="Lien hypertexte visité" xfId="70" builtinId="9" hidden="1"/>
    <cellStyle name="Lien hypertexte visité" xfId="54" builtinId="9" hidden="1"/>
    <cellStyle name="Lien hypertexte visité" xfId="44" builtinId="9" hidden="1"/>
    <cellStyle name="Lien hypertexte visité" xfId="38" builtinId="9" hidden="1"/>
    <cellStyle name="Lien hypertexte visité" xfId="26" builtinId="9" hidden="1"/>
    <cellStyle name="Lien hypertexte visité" xfId="52" builtinId="9" hidden="1"/>
    <cellStyle name="Lien hypertexte visité" xfId="64" builtinId="9" hidden="1"/>
    <cellStyle name="Lien hypertexte visité" xfId="48" builtinId="9" hidden="1"/>
    <cellStyle name="Lien hypertexte visité" xfId="40" builtinId="9" hidden="1"/>
    <cellStyle name="Lien hypertexte visité" xfId="60" builtinId="9" hidden="1"/>
    <cellStyle name="Lien hypertexte visité" xfId="28" builtinId="9" hidden="1"/>
    <cellStyle name="Lien hypertexte visité" xfId="56" builtinId="9" hidden="1"/>
    <cellStyle name="Lien hypertexte visité" xfId="46" builtinId="9" hidden="1"/>
    <cellStyle name="Lien hypertexte visité" xfId="32" builtinId="9" hidden="1"/>
    <cellStyle name="Lien hypertexte visité" xfId="66" builtinId="9" hidden="1"/>
    <cellStyle name="Lien hypertexte visité" xfId="10" builtinId="9" hidden="1"/>
    <cellStyle name="Lien hypertexte visité" xfId="8" builtinId="9" hidden="1"/>
    <cellStyle name="Lien hypertexte visité" xfId="14" builtinId="9" hidden="1"/>
    <cellStyle name="Lien hypertexte visité" xfId="20" builtinId="9" hidden="1"/>
    <cellStyle name="Lien hypertexte visité" xfId="58" builtinId="9" hidden="1"/>
    <cellStyle name="Lien hypertexte visité" xfId="12" builtinId="9" hidden="1"/>
    <cellStyle name="Lien hypertexte visité" xfId="72" builtinId="9" hidden="1"/>
    <cellStyle name="Lien hypertexte visité" xfId="30" builtinId="9" hidden="1"/>
    <cellStyle name="Lien hypertexte visité" xfId="24" builtinId="9" hidden="1"/>
    <cellStyle name="Lien hypertexte visité" xfId="74" builtinId="9" hidden="1"/>
    <cellStyle name="Lien hypertexte visité" xfId="78" builtinId="9" hidden="1"/>
    <cellStyle name="Lien hypertexte visité" xfId="76" builtinId="9" hidden="1"/>
    <cellStyle name="Lien hypertexte visité" xfId="50" builtinId="9" hidden="1"/>
    <cellStyle name="Lien hypertexte visité" xfId="18" builtinId="9" hidden="1"/>
    <cellStyle name="Lien hypertexte visité" xfId="42" builtinId="9" hidden="1"/>
    <cellStyle name="Lien hypertexte visité" xfId="68" builtinId="9" hidden="1"/>
    <cellStyle name="Lien hypertexte visité" xfId="22" builtinId="9" hidden="1"/>
    <cellStyle name="Monétaire" xfId="122" builtinId="4"/>
    <cellStyle name="Neutre" xfId="86" builtinId="28" customBuiltin="1"/>
    <cellStyle name="Normal" xfId="0" builtinId="0"/>
    <cellStyle name="Normal 2" xfId="1" xr:uid="{00000000-0005-0000-0000-00006D000000}"/>
    <cellStyle name="Normal 3" xfId="2" xr:uid="{00000000-0005-0000-0000-00006E000000}"/>
    <cellStyle name="Normal 4" xfId="3" xr:uid="{00000000-0005-0000-0000-00006F000000}"/>
    <cellStyle name="Normal 5" xfId="4" xr:uid="{00000000-0005-0000-0000-000070000000}"/>
    <cellStyle name="Normal 6" xfId="5" xr:uid="{00000000-0005-0000-0000-000071000000}"/>
    <cellStyle name="Normal 7" xfId="6" xr:uid="{00000000-0005-0000-0000-000072000000}"/>
    <cellStyle name="Normal 8" xfId="119" xr:uid="{00000000-0005-0000-0000-000073000000}"/>
    <cellStyle name="Note 2" xfId="120" xr:uid="{00000000-0005-0000-0000-000074000000}"/>
    <cellStyle name="Satisfaisant" xfId="84" builtinId="26" customBuiltin="1"/>
    <cellStyle name="Sortie" xfId="88" builtinId="21" customBuiltin="1"/>
    <cellStyle name="Standard_Tabelle1" xfId="121" xr:uid="{8DBD4E40-9B88-424B-AF92-B93331307BAF}"/>
    <cellStyle name="Texte explicatif" xfId="93" builtinId="53" customBuiltin="1"/>
    <cellStyle name="Titre" xfId="79" builtinId="15" customBuiltin="1"/>
    <cellStyle name="Titre 1" xfId="80" builtinId="16" customBuiltin="1"/>
    <cellStyle name="Titre 2" xfId="81" builtinId="17" customBuiltin="1"/>
    <cellStyle name="Titre 3" xfId="82" builtinId="18" customBuiltin="1"/>
    <cellStyle name="Titre 4" xfId="83" builtinId="19" customBuiltin="1"/>
    <cellStyle name="Total" xfId="94" builtinId="25" customBuiltin="1"/>
    <cellStyle name="Vérification" xfId="91" builtinId="23" customBuiltin="1"/>
  </cellStyles>
  <dxfs count="0"/>
  <tableStyles count="0" defaultTableStyle="TableStyleMedium9" defaultPivotStyle="PivotStyleMedium4"/>
  <colors>
    <mruColors>
      <color rgb="FF008000"/>
      <color rgb="FF00FFFF"/>
      <color rgb="FFFF00FF"/>
      <color rgb="FFCCECFF"/>
      <color rgb="FF132B49"/>
      <color rgb="FF173559"/>
      <color rgb="FF0F2239"/>
      <color rgb="FF112864"/>
      <color rgb="FF504664"/>
      <color rgb="FF11284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8" Type="http://schemas.microsoft.com/office/2007/relationships/hdphoto" Target="../media/hdphoto2.wdp"/><Relationship Id="rId13" Type="http://schemas.openxmlformats.org/officeDocument/2006/relationships/image" Target="../media/image9.png"/><Relationship Id="rId3" Type="http://schemas.microsoft.com/office/2007/relationships/hdphoto" Target="../media/hdphoto1.wdp"/><Relationship Id="rId7" Type="http://schemas.openxmlformats.org/officeDocument/2006/relationships/image" Target="../media/image6.png"/><Relationship Id="rId12" Type="http://schemas.microsoft.com/office/2007/relationships/hdphoto" Target="../media/hdphoto4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emf"/><Relationship Id="rId11" Type="http://schemas.openxmlformats.org/officeDocument/2006/relationships/image" Target="../media/image8.png"/><Relationship Id="rId5" Type="http://schemas.openxmlformats.org/officeDocument/2006/relationships/image" Target="../media/image4.emf"/><Relationship Id="rId15" Type="http://schemas.openxmlformats.org/officeDocument/2006/relationships/image" Target="../media/image11.png"/><Relationship Id="rId10" Type="http://schemas.microsoft.com/office/2007/relationships/hdphoto" Target="../media/hdphoto3.wdp"/><Relationship Id="rId4" Type="http://schemas.openxmlformats.org/officeDocument/2006/relationships/image" Target="../media/image3.png"/><Relationship Id="rId9" Type="http://schemas.openxmlformats.org/officeDocument/2006/relationships/image" Target="../media/image7.png"/><Relationship Id="rId14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177800</xdr:colOff>
      <xdr:row>0</xdr:row>
      <xdr:rowOff>50800</xdr:rowOff>
    </xdr:from>
    <xdr:to>
      <xdr:col>6</xdr:col>
      <xdr:colOff>1966687</xdr:colOff>
      <xdr:row>2</xdr:row>
      <xdr:rowOff>153341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83B9A71C-284A-48A9-A59B-F8B6B915AB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48148"/>
        <a:stretch/>
      </xdr:blipFill>
      <xdr:spPr>
        <a:xfrm>
          <a:off x="15100300" y="50800"/>
          <a:ext cx="3579586" cy="181704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</xdr:row>
      <xdr:rowOff>114301</xdr:rowOff>
    </xdr:from>
    <xdr:to>
      <xdr:col>1</xdr:col>
      <xdr:colOff>41666</xdr:colOff>
      <xdr:row>14</xdr:row>
      <xdr:rowOff>38099</xdr:rowOff>
    </xdr:to>
    <xdr:grpSp>
      <xdr:nvGrpSpPr>
        <xdr:cNvPr id="35" name="Group 34">
          <a:extLst>
            <a:ext uri="{FF2B5EF4-FFF2-40B4-BE49-F238E27FC236}">
              <a16:creationId xmlns:a16="http://schemas.microsoft.com/office/drawing/2014/main" id="{543E5DAF-77B3-3D33-E999-1C9C6272D6B1}"/>
            </a:ext>
          </a:extLst>
        </xdr:cNvPr>
        <xdr:cNvGrpSpPr/>
      </xdr:nvGrpSpPr>
      <xdr:grpSpPr>
        <a:xfrm>
          <a:off x="0" y="5901872"/>
          <a:ext cx="1420523" cy="2463798"/>
          <a:chOff x="4194567" y="4401194"/>
          <a:chExt cx="1837934" cy="3211811"/>
        </a:xfrm>
      </xdr:grpSpPr>
      <xdr:pic>
        <xdr:nvPicPr>
          <xdr:cNvPr id="30" name="Picture 29">
            <a:extLst>
              <a:ext uri="{FF2B5EF4-FFF2-40B4-BE49-F238E27FC236}">
                <a16:creationId xmlns:a16="http://schemas.microsoft.com/office/drawing/2014/main" id="{2E32D5DC-D195-DEE7-678F-C404683382A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clrChange>
              <a:clrFrom>
                <a:srgbClr val="8C191B"/>
              </a:clrFrom>
              <a:clrTo>
                <a:srgbClr val="8C191B">
                  <a:alpha val="0"/>
                </a:srgbClr>
              </a:clrTo>
            </a:clrChange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saturation sat="20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4194567" y="6210699"/>
            <a:ext cx="1837934" cy="1402306"/>
          </a:xfrm>
          <a:prstGeom prst="rect">
            <a:avLst/>
          </a:prstGeom>
        </xdr:spPr>
      </xdr:pic>
      <xdr:pic>
        <xdr:nvPicPr>
          <xdr:cNvPr id="31" name="Picture 30">
            <a:extLst>
              <a:ext uri="{FF2B5EF4-FFF2-40B4-BE49-F238E27FC236}">
                <a16:creationId xmlns:a16="http://schemas.microsoft.com/office/drawing/2014/main" id="{E36808CC-2F25-4A10-8DA2-D53C4736073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clrChange>
              <a:clrFrom>
                <a:srgbClr val="8C191B"/>
              </a:clrFrom>
              <a:clrTo>
                <a:srgbClr val="8C191B">
                  <a:alpha val="0"/>
                </a:srgbClr>
              </a:clrTo>
            </a:clrChange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saturation sat="20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4240005" y="5730078"/>
            <a:ext cx="1685533" cy="1286027"/>
          </a:xfrm>
          <a:prstGeom prst="rect">
            <a:avLst/>
          </a:prstGeom>
        </xdr:spPr>
      </xdr:pic>
      <xdr:pic>
        <xdr:nvPicPr>
          <xdr:cNvPr id="32" name="Picture 31">
            <a:extLst>
              <a:ext uri="{FF2B5EF4-FFF2-40B4-BE49-F238E27FC236}">
                <a16:creationId xmlns:a16="http://schemas.microsoft.com/office/drawing/2014/main" id="{BB14D4AA-7DFC-4935-A6D7-D1CE4D27B12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clrChange>
              <a:clrFrom>
                <a:srgbClr val="8C191B"/>
              </a:clrFrom>
              <a:clrTo>
                <a:srgbClr val="8C191B">
                  <a:alpha val="0"/>
                </a:srgbClr>
              </a:clrTo>
            </a:clrChange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saturation sat="20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4240005" y="5268176"/>
            <a:ext cx="1558533" cy="1189128"/>
          </a:xfrm>
          <a:prstGeom prst="rect">
            <a:avLst/>
          </a:prstGeom>
        </xdr:spPr>
      </xdr:pic>
      <xdr:pic>
        <xdr:nvPicPr>
          <xdr:cNvPr id="33" name="Picture 32">
            <a:extLst>
              <a:ext uri="{FF2B5EF4-FFF2-40B4-BE49-F238E27FC236}">
                <a16:creationId xmlns:a16="http://schemas.microsoft.com/office/drawing/2014/main" id="{81701DB3-904D-419B-9089-3B4312AC0EB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clrChange>
              <a:clrFrom>
                <a:srgbClr val="8C191B"/>
              </a:clrFrom>
              <a:clrTo>
                <a:srgbClr val="8C191B">
                  <a:alpha val="0"/>
                </a:srgbClr>
              </a:clrTo>
            </a:clrChange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saturation sat="20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4252706" y="4768174"/>
            <a:ext cx="1431533" cy="1092231"/>
          </a:xfrm>
          <a:prstGeom prst="rect">
            <a:avLst/>
          </a:prstGeom>
        </xdr:spPr>
      </xdr:pic>
      <xdr:pic>
        <xdr:nvPicPr>
          <xdr:cNvPr id="34" name="Picture 33">
            <a:extLst>
              <a:ext uri="{FF2B5EF4-FFF2-40B4-BE49-F238E27FC236}">
                <a16:creationId xmlns:a16="http://schemas.microsoft.com/office/drawing/2014/main" id="{A5E3E498-7299-4670-BDF1-D8AAD921B54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clrChange>
              <a:clrFrom>
                <a:srgbClr val="8C191B"/>
              </a:clrFrom>
              <a:clrTo>
                <a:srgbClr val="8C191B">
                  <a:alpha val="0"/>
                </a:srgbClr>
              </a:clrTo>
            </a:clrChange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saturation sat="20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4316205" y="4401194"/>
            <a:ext cx="1228334" cy="93719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50800</xdr:colOff>
      <xdr:row>17</xdr:row>
      <xdr:rowOff>35822</xdr:rowOff>
    </xdr:from>
    <xdr:to>
      <xdr:col>0</xdr:col>
      <xdr:colOff>1168400</xdr:colOff>
      <xdr:row>20</xdr:row>
      <xdr:rowOff>330200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D93169DB-55E1-D15F-9757-AE14BF5E23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16449" t="15593"/>
        <a:stretch/>
      </xdr:blipFill>
      <xdr:spPr>
        <a:xfrm>
          <a:off x="50800" y="9535422"/>
          <a:ext cx="1117600" cy="1361178"/>
        </a:xfrm>
        <a:prstGeom prst="rect">
          <a:avLst/>
        </a:prstGeom>
      </xdr:spPr>
    </xdr:pic>
    <xdr:clientData/>
  </xdr:twoCellAnchor>
  <xdr:twoCellAnchor editAs="oneCell">
    <xdr:from>
      <xdr:col>0</xdr:col>
      <xdr:colOff>723900</xdr:colOff>
      <xdr:row>18</xdr:row>
      <xdr:rowOff>142605</xdr:rowOff>
    </xdr:from>
    <xdr:to>
      <xdr:col>0</xdr:col>
      <xdr:colOff>1308100</xdr:colOff>
      <xdr:row>19</xdr:row>
      <xdr:rowOff>324189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41CFE5AB-7319-A6C2-8176-4CCD94F88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10353405"/>
          <a:ext cx="584200" cy="537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419100</xdr:colOff>
      <xdr:row>20</xdr:row>
      <xdr:rowOff>103184</xdr:rowOff>
    </xdr:from>
    <xdr:to>
      <xdr:col>0</xdr:col>
      <xdr:colOff>1092200</xdr:colOff>
      <xdr:row>21</xdr:row>
      <xdr:rowOff>292100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7D365684-50E6-9CE2-C903-064E8F875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10669584"/>
          <a:ext cx="673100" cy="544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</xdr:row>
      <xdr:rowOff>12700</xdr:rowOff>
    </xdr:from>
    <xdr:to>
      <xdr:col>0</xdr:col>
      <xdr:colOff>1209787</xdr:colOff>
      <xdr:row>41</xdr:row>
      <xdr:rowOff>455457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63E37843-782C-187C-95AF-A823C688A7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ackgroundRemoval t="9859" b="89437" l="9794" r="92526">
                      <a14:foregroundMark x1="92526" y1="43662" x2="92526" y2="56338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0" y="19227800"/>
          <a:ext cx="1209787" cy="442757"/>
        </a:xfrm>
        <a:prstGeom prst="rect">
          <a:avLst/>
        </a:prstGeom>
      </xdr:spPr>
    </xdr:pic>
    <xdr:clientData/>
  </xdr:twoCellAnchor>
  <xdr:twoCellAnchor editAs="oneCell">
    <xdr:from>
      <xdr:col>0</xdr:col>
      <xdr:colOff>660399</xdr:colOff>
      <xdr:row>41</xdr:row>
      <xdr:rowOff>412418</xdr:rowOff>
    </xdr:from>
    <xdr:to>
      <xdr:col>0</xdr:col>
      <xdr:colOff>1265387</xdr:colOff>
      <xdr:row>43</xdr:row>
      <xdr:rowOff>101600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78688E45-F09C-9E3A-D01B-6B4207786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BEBA8EAE-BF5A-486C-A8C5-ECC9F3942E4B}">
              <a14:imgProps xmlns:a14="http://schemas.microsoft.com/office/drawing/2010/main">
                <a14:imgLayer r:embed="rId10">
                  <a14:imgEffect>
                    <a14:backgroundRemoval t="9537" b="98093" l="6516" r="91785">
                      <a14:foregroundMark x1="6516" y1="44142" x2="6516" y2="44142"/>
                      <a14:foregroundMark x1="79887" y1="70027" x2="79887" y2="70027"/>
                      <a14:foregroundMark x1="68555" y1="83924" x2="68555" y2="83924"/>
                      <a14:foregroundMark x1="51841" y1="89373" x2="90935" y2="73842"/>
                      <a14:foregroundMark x1="90935" y1="73842" x2="91785" y2="45777"/>
                      <a14:foregroundMark x1="91785" y1="45777" x2="85552" y2="40054"/>
                      <a14:foregroundMark x1="34561" y1="92098" x2="59490" y2="94005"/>
                      <a14:foregroundMark x1="61756" y1="47139" x2="63739" y2="53951"/>
                      <a14:foregroundMark x1="21246" y1="34605" x2="28329" y2="42234"/>
                      <a14:foregroundMark x1="44759" y1="92643" x2="50425" y2="9809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660399" y="19627518"/>
          <a:ext cx="604988" cy="628982"/>
        </a:xfrm>
        <a:prstGeom prst="rect">
          <a:avLst/>
        </a:prstGeom>
      </xdr:spPr>
    </xdr:pic>
    <xdr:clientData/>
  </xdr:twoCellAnchor>
  <xdr:twoCellAnchor editAs="oneCell">
    <xdr:from>
      <xdr:col>0</xdr:col>
      <xdr:colOff>126999</xdr:colOff>
      <xdr:row>42</xdr:row>
      <xdr:rowOff>63500</xdr:rowOff>
    </xdr:from>
    <xdr:to>
      <xdr:col>0</xdr:col>
      <xdr:colOff>699578</xdr:colOff>
      <xdr:row>43</xdr:row>
      <xdr:rowOff>397448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BB68FDE4-E959-5CEF-A76B-F57AD81D56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BEBA8EAE-BF5A-486C-A8C5-ECC9F3942E4B}">
              <a14:imgProps xmlns:a14="http://schemas.microsoft.com/office/drawing/2010/main">
                <a14:imgLayer r:embed="rId12">
                  <a14:imgEffect>
                    <a14:backgroundRemoval t="9977" b="94896" l="9772" r="89577">
                      <a14:foregroundMark x1="36808" y1="8585" x2="56678" y2="6961"/>
                      <a14:foregroundMark x1="56678" y1="6961" x2="83713" y2="16241"/>
                      <a14:foregroundMark x1="83713" y1="16241" x2="93485" y2="26682"/>
                      <a14:foregroundMark x1="93485" y1="26682" x2="89251" y2="79350"/>
                      <a14:foregroundMark x1="89251" y1="79350" x2="68404" y2="91879"/>
                      <a14:foregroundMark x1="68404" y1="91879" x2="50814" y2="94200"/>
                      <a14:foregroundMark x1="50814" y1="94200" x2="25081" y2="90719"/>
                      <a14:foregroundMark x1="25081" y1="90719" x2="20195" y2="70534"/>
                      <a14:foregroundMark x1="20195" y1="70534" x2="28339" y2="21114"/>
                      <a14:foregroundMark x1="45277" y1="90255" x2="60912" y2="94896"/>
                      <a14:foregroundMark x1="60912" y1="94896" x2="63844" y2="93968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26999" y="19748500"/>
          <a:ext cx="572579" cy="803848"/>
        </a:xfrm>
        <a:prstGeom prst="rect">
          <a:avLst/>
        </a:prstGeom>
      </xdr:spPr>
    </xdr:pic>
    <xdr:clientData/>
  </xdr:twoCellAnchor>
  <xdr:twoCellAnchor editAs="oneCell">
    <xdr:from>
      <xdr:col>0</xdr:col>
      <xdr:colOff>250372</xdr:colOff>
      <xdr:row>23</xdr:row>
      <xdr:rowOff>64759</xdr:rowOff>
    </xdr:from>
    <xdr:to>
      <xdr:col>0</xdr:col>
      <xdr:colOff>1110342</xdr:colOff>
      <xdr:row>31</xdr:row>
      <xdr:rowOff>455854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F0F219A9-40F3-F6FE-E8BE-73A27C488D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50372" y="11908416"/>
          <a:ext cx="859970" cy="3395552"/>
        </a:xfrm>
        <a:prstGeom prst="rect">
          <a:avLst/>
        </a:prstGeom>
      </xdr:spPr>
    </xdr:pic>
    <xdr:clientData/>
  </xdr:twoCellAnchor>
  <xdr:twoCellAnchor editAs="oneCell">
    <xdr:from>
      <xdr:col>0</xdr:col>
      <xdr:colOff>141514</xdr:colOff>
      <xdr:row>45</xdr:row>
      <xdr:rowOff>108857</xdr:rowOff>
    </xdr:from>
    <xdr:to>
      <xdr:col>0</xdr:col>
      <xdr:colOff>1266055</xdr:colOff>
      <xdr:row>54</xdr:row>
      <xdr:rowOff>10886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5F978D12-EE56-8896-6FFB-9342B3323B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41514" y="21063857"/>
          <a:ext cx="1124541" cy="2743200"/>
        </a:xfrm>
        <a:prstGeom prst="rect">
          <a:avLst/>
        </a:prstGeom>
      </xdr:spPr>
    </xdr:pic>
    <xdr:clientData/>
  </xdr:twoCellAnchor>
  <xdr:twoCellAnchor editAs="oneCell">
    <xdr:from>
      <xdr:col>0</xdr:col>
      <xdr:colOff>217714</xdr:colOff>
      <xdr:row>33</xdr:row>
      <xdr:rowOff>54427</xdr:rowOff>
    </xdr:from>
    <xdr:to>
      <xdr:col>0</xdr:col>
      <xdr:colOff>1208314</xdr:colOff>
      <xdr:row>39</xdr:row>
      <xdr:rowOff>339633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36312771-655C-C77D-0A12-49AC7497AF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17714" y="16045541"/>
          <a:ext cx="990600" cy="2462349"/>
        </a:xfrm>
        <a:prstGeom prst="rect">
          <a:avLst/>
        </a:prstGeom>
      </xdr:spPr>
    </xdr:pic>
    <xdr:clientData/>
  </xdr:twoCellAnchor>
  <xdr:twoCellAnchor>
    <xdr:from>
      <xdr:col>1</xdr:col>
      <xdr:colOff>4800600</xdr:colOff>
      <xdr:row>2</xdr:row>
      <xdr:rowOff>446314</xdr:rowOff>
    </xdr:from>
    <xdr:to>
      <xdr:col>2</xdr:col>
      <xdr:colOff>1045028</xdr:colOff>
      <xdr:row>3</xdr:row>
      <xdr:rowOff>261257</xdr:rowOff>
    </xdr:to>
    <xdr:sp macro="" textlink="">
      <xdr:nvSpPr>
        <xdr:cNvPr id="2" name="Étoile : 12 branches 1">
          <a:extLst>
            <a:ext uri="{FF2B5EF4-FFF2-40B4-BE49-F238E27FC236}">
              <a16:creationId xmlns:a16="http://schemas.microsoft.com/office/drawing/2014/main" id="{5CFB82AC-83E2-9FCB-CF32-A656D85D386F}"/>
            </a:ext>
          </a:extLst>
        </xdr:cNvPr>
        <xdr:cNvSpPr/>
      </xdr:nvSpPr>
      <xdr:spPr>
        <a:xfrm>
          <a:off x="6172200" y="2155371"/>
          <a:ext cx="2732314" cy="1839686"/>
        </a:xfrm>
        <a:prstGeom prst="star12">
          <a:avLst/>
        </a:prstGeom>
        <a:solidFill>
          <a:srgbClr val="FFC000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r>
            <a:rPr lang="fr-FR" sz="4800">
              <a:solidFill>
                <a:srgbClr val="FF0000"/>
              </a:solidFill>
            </a:rPr>
            <a:t>-30%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6"/>
  <sheetViews>
    <sheetView tabSelected="1" showWhiteSpace="0" zoomScale="70" zoomScaleNormal="70" zoomScaleSheetLayoutView="50" zoomScalePageLayoutView="60" workbookViewId="0">
      <selection activeCell="K12" sqref="K12"/>
    </sheetView>
  </sheetViews>
  <sheetFormatPr baseColWidth="10" defaultColWidth="9" defaultRowHeight="16"/>
  <cols>
    <col min="1" max="1" width="18" customWidth="1"/>
    <col min="2" max="2" width="85.1640625" style="7" customWidth="1"/>
    <col min="3" max="3" width="14.6640625" style="7" customWidth="1"/>
    <col min="4" max="4" width="18.6640625" style="7" customWidth="1"/>
    <col min="5" max="5" width="22.1640625" customWidth="1"/>
    <col min="6" max="6" width="23" style="138" customWidth="1"/>
    <col min="7" max="7" width="26.6640625" customWidth="1"/>
  </cols>
  <sheetData>
    <row r="1" spans="1:9" ht="101.5" customHeight="1" thickBot="1">
      <c r="A1" s="144" t="s">
        <v>0</v>
      </c>
      <c r="B1" s="145"/>
      <c r="C1" s="62"/>
      <c r="D1" s="155" t="s">
        <v>54</v>
      </c>
      <c r="E1" s="156"/>
      <c r="F1" s="156"/>
      <c r="G1" s="157"/>
      <c r="H1" s="14"/>
      <c r="I1" s="14"/>
    </row>
    <row r="2" spans="1:9" ht="33.75" customHeight="1" thickTop="1">
      <c r="A2" s="158" t="s">
        <v>64</v>
      </c>
      <c r="B2" s="159"/>
      <c r="C2" s="160"/>
      <c r="D2" s="149" t="s">
        <v>63</v>
      </c>
      <c r="E2" s="150"/>
      <c r="F2" s="150"/>
      <c r="G2" s="151"/>
      <c r="H2" s="14"/>
      <c r="I2" s="14"/>
    </row>
    <row r="3" spans="1:9" s="1" customFormat="1" ht="159.75" customHeight="1" thickBot="1">
      <c r="A3" s="161"/>
      <c r="B3" s="162"/>
      <c r="C3" s="163"/>
      <c r="D3" s="152"/>
      <c r="E3" s="153"/>
      <c r="F3" s="153"/>
      <c r="G3" s="154"/>
      <c r="H3" s="15"/>
      <c r="I3" s="15"/>
    </row>
    <row r="4" spans="1:9" s="2" customFormat="1" ht="67.5" customHeight="1" thickBot="1">
      <c r="A4" s="139" t="s">
        <v>1</v>
      </c>
      <c r="B4" s="140"/>
      <c r="C4" s="63" t="s">
        <v>52</v>
      </c>
      <c r="D4" s="22" t="s">
        <v>2</v>
      </c>
      <c r="E4" s="21" t="s">
        <v>3</v>
      </c>
      <c r="F4" s="23" t="s">
        <v>4</v>
      </c>
      <c r="G4" s="24" t="s">
        <v>5</v>
      </c>
      <c r="H4" s="16"/>
      <c r="I4" s="16"/>
    </row>
    <row r="5" spans="1:9" s="6" customFormat="1" ht="39" customHeight="1" thickBot="1">
      <c r="A5" s="146" t="s">
        <v>22</v>
      </c>
      <c r="B5" s="147"/>
      <c r="C5" s="147"/>
      <c r="D5" s="147"/>
      <c r="E5" s="147"/>
      <c r="F5" s="147"/>
      <c r="G5" s="148"/>
      <c r="H5" s="17"/>
      <c r="I5" s="17"/>
    </row>
    <row r="6" spans="1:9" ht="28.25" customHeight="1">
      <c r="A6" s="141"/>
      <c r="B6" s="34" t="s">
        <v>11</v>
      </c>
      <c r="C6" s="64">
        <v>5003527</v>
      </c>
      <c r="D6" s="110">
        <v>14.58</v>
      </c>
      <c r="E6" s="91">
        <f t="shared" ref="E6:E16" si="0">D6*0.7</f>
        <v>10.206</v>
      </c>
      <c r="F6" s="132"/>
      <c r="G6" s="121">
        <f t="shared" ref="G6:G16" si="1">F6*E6</f>
        <v>0</v>
      </c>
      <c r="H6" s="14"/>
      <c r="I6" s="14"/>
    </row>
    <row r="7" spans="1:9" ht="28.25" customHeight="1">
      <c r="A7" s="142"/>
      <c r="B7" s="30" t="s">
        <v>12</v>
      </c>
      <c r="C7" s="65">
        <v>5003057</v>
      </c>
      <c r="D7" s="107">
        <v>14.58</v>
      </c>
      <c r="E7" s="92">
        <f t="shared" si="0"/>
        <v>10.206</v>
      </c>
      <c r="F7" s="133"/>
      <c r="G7" s="122">
        <f t="shared" si="1"/>
        <v>0</v>
      </c>
      <c r="H7" s="14"/>
      <c r="I7" s="14"/>
    </row>
    <row r="8" spans="1:9" ht="28.25" customHeight="1">
      <c r="A8" s="142"/>
      <c r="B8" s="30" t="s">
        <v>13</v>
      </c>
      <c r="C8" s="65">
        <v>5003061</v>
      </c>
      <c r="D8" s="107">
        <v>14.58</v>
      </c>
      <c r="E8" s="92">
        <f t="shared" si="0"/>
        <v>10.206</v>
      </c>
      <c r="F8" s="133"/>
      <c r="G8" s="122">
        <f t="shared" si="1"/>
        <v>0</v>
      </c>
      <c r="H8" s="14"/>
      <c r="I8" s="14"/>
    </row>
    <row r="9" spans="1:9" ht="28.25" customHeight="1">
      <c r="A9" s="142"/>
      <c r="B9" s="30" t="s">
        <v>14</v>
      </c>
      <c r="C9" s="65">
        <v>5003080</v>
      </c>
      <c r="D9" s="107">
        <v>14.58</v>
      </c>
      <c r="E9" s="92">
        <f t="shared" si="0"/>
        <v>10.206</v>
      </c>
      <c r="F9" s="133"/>
      <c r="G9" s="122">
        <f t="shared" si="1"/>
        <v>0</v>
      </c>
      <c r="H9" s="14"/>
      <c r="I9" s="14"/>
    </row>
    <row r="10" spans="1:9" ht="28.25" customHeight="1">
      <c r="A10" s="142"/>
      <c r="B10" s="30" t="s">
        <v>15</v>
      </c>
      <c r="C10" s="65">
        <v>5003531</v>
      </c>
      <c r="D10" s="107">
        <v>21.86</v>
      </c>
      <c r="E10" s="92">
        <f t="shared" si="0"/>
        <v>15.301999999999998</v>
      </c>
      <c r="F10" s="133"/>
      <c r="G10" s="122">
        <f t="shared" si="1"/>
        <v>0</v>
      </c>
      <c r="H10" s="14"/>
      <c r="I10" s="14"/>
    </row>
    <row r="11" spans="1:9" ht="28.25" customHeight="1">
      <c r="A11" s="142"/>
      <c r="B11" s="35" t="s">
        <v>16</v>
      </c>
      <c r="C11" s="66">
        <v>5003533</v>
      </c>
      <c r="D11" s="111">
        <v>29.15</v>
      </c>
      <c r="E11" s="93">
        <f t="shared" si="0"/>
        <v>20.404999999999998</v>
      </c>
      <c r="F11" s="133"/>
      <c r="G11" s="123">
        <f t="shared" si="1"/>
        <v>0</v>
      </c>
      <c r="H11" s="14"/>
      <c r="I11" s="14"/>
    </row>
    <row r="12" spans="1:9" ht="28.25" customHeight="1">
      <c r="A12" s="142"/>
      <c r="B12" s="30" t="s">
        <v>17</v>
      </c>
      <c r="C12" s="65">
        <v>5003058</v>
      </c>
      <c r="D12" s="107">
        <v>29.15</v>
      </c>
      <c r="E12" s="92">
        <f t="shared" si="0"/>
        <v>20.404999999999998</v>
      </c>
      <c r="F12" s="133"/>
      <c r="G12" s="122">
        <f t="shared" si="1"/>
        <v>0</v>
      </c>
      <c r="H12" s="14"/>
      <c r="I12" s="14"/>
    </row>
    <row r="13" spans="1:9" ht="28.25" customHeight="1">
      <c r="A13" s="142"/>
      <c r="B13" s="30" t="s">
        <v>18</v>
      </c>
      <c r="C13" s="65">
        <v>5003062</v>
      </c>
      <c r="D13" s="107">
        <v>29.15</v>
      </c>
      <c r="E13" s="92">
        <f t="shared" si="0"/>
        <v>20.404999999999998</v>
      </c>
      <c r="F13" s="133"/>
      <c r="G13" s="122">
        <f t="shared" si="1"/>
        <v>0</v>
      </c>
      <c r="H13" s="14"/>
      <c r="I13" s="14"/>
    </row>
    <row r="14" spans="1:9" ht="28.25" customHeight="1">
      <c r="A14" s="142"/>
      <c r="B14" s="37" t="s">
        <v>19</v>
      </c>
      <c r="C14" s="67">
        <v>5003081</v>
      </c>
      <c r="D14" s="120">
        <v>29.15</v>
      </c>
      <c r="E14" s="94">
        <f t="shared" si="0"/>
        <v>20.404999999999998</v>
      </c>
      <c r="F14" s="133"/>
      <c r="G14" s="124">
        <f t="shared" si="1"/>
        <v>0</v>
      </c>
      <c r="H14" s="14"/>
      <c r="I14" s="14"/>
    </row>
    <row r="15" spans="1:9" ht="28.25" customHeight="1">
      <c r="A15" s="142"/>
      <c r="B15" s="30" t="s">
        <v>20</v>
      </c>
      <c r="C15" s="65">
        <v>5004251</v>
      </c>
      <c r="D15" s="107">
        <v>43.72</v>
      </c>
      <c r="E15" s="92">
        <f t="shared" si="0"/>
        <v>30.603999999999996</v>
      </c>
      <c r="F15" s="133"/>
      <c r="G15" s="122">
        <f t="shared" si="1"/>
        <v>0</v>
      </c>
      <c r="H15" s="14"/>
      <c r="I15" s="14"/>
    </row>
    <row r="16" spans="1:9" ht="28.25" customHeight="1" thickBot="1">
      <c r="A16" s="143"/>
      <c r="B16" s="36" t="s">
        <v>21</v>
      </c>
      <c r="C16" s="68">
        <v>5003535</v>
      </c>
      <c r="D16" s="109">
        <v>58.3</v>
      </c>
      <c r="E16" s="95">
        <f t="shared" si="0"/>
        <v>40.809999999999995</v>
      </c>
      <c r="F16" s="133"/>
      <c r="G16" s="125">
        <f t="shared" si="1"/>
        <v>0</v>
      </c>
      <c r="H16" s="14"/>
      <c r="I16" s="14"/>
    </row>
    <row r="17" spans="1:9" ht="39" customHeight="1" thickBot="1">
      <c r="A17" s="146" t="s">
        <v>23</v>
      </c>
      <c r="B17" s="164"/>
      <c r="C17" s="164"/>
      <c r="D17" s="164"/>
      <c r="E17" s="164"/>
      <c r="F17" s="164"/>
      <c r="G17" s="165"/>
      <c r="H17" s="14"/>
      <c r="I17" s="14"/>
    </row>
    <row r="18" spans="1:9" ht="28.25" customHeight="1">
      <c r="A18" s="49"/>
      <c r="B18" s="50" t="s">
        <v>24</v>
      </c>
      <c r="C18" s="69">
        <v>5003894</v>
      </c>
      <c r="D18" s="110">
        <v>18.899999999999999</v>
      </c>
      <c r="E18" s="91">
        <f>D18*0.7</f>
        <v>13.229999999999999</v>
      </c>
      <c r="F18" s="133"/>
      <c r="G18" s="121">
        <f>F18*E18</f>
        <v>0</v>
      </c>
      <c r="H18" s="14"/>
      <c r="I18" s="14"/>
    </row>
    <row r="19" spans="1:9" ht="28.25" customHeight="1">
      <c r="A19" s="167"/>
      <c r="B19" s="32" t="s">
        <v>35</v>
      </c>
      <c r="C19" s="71">
        <v>5003943</v>
      </c>
      <c r="D19" s="111">
        <v>3.5</v>
      </c>
      <c r="E19" s="93">
        <f>D19*0.7</f>
        <v>2.4499999999999997</v>
      </c>
      <c r="F19" s="133"/>
      <c r="G19" s="123">
        <f>F19*E19</f>
        <v>0</v>
      </c>
      <c r="H19" s="14"/>
      <c r="I19" s="14"/>
    </row>
    <row r="20" spans="1:9" ht="28.25" customHeight="1">
      <c r="A20" s="167"/>
      <c r="B20" s="32" t="s">
        <v>25</v>
      </c>
      <c r="C20" s="71">
        <v>5002962</v>
      </c>
      <c r="D20" s="117">
        <v>3.5</v>
      </c>
      <c r="E20" s="93">
        <f>D20*0.7</f>
        <v>2.4499999999999997</v>
      </c>
      <c r="F20" s="133"/>
      <c r="G20" s="123">
        <f>F20*E20</f>
        <v>0</v>
      </c>
      <c r="H20" s="14"/>
      <c r="I20" s="14"/>
    </row>
    <row r="21" spans="1:9" ht="28.25" customHeight="1">
      <c r="A21" s="167"/>
      <c r="B21" s="33" t="s">
        <v>26</v>
      </c>
      <c r="C21" s="70">
        <v>5002960</v>
      </c>
      <c r="D21" s="118">
        <v>5.5</v>
      </c>
      <c r="E21" s="92">
        <f>D21*0.7</f>
        <v>3.8499999999999996</v>
      </c>
      <c r="F21" s="133"/>
      <c r="G21" s="122">
        <f>F21*E21</f>
        <v>0</v>
      </c>
      <c r="H21" s="14"/>
      <c r="I21" s="14"/>
    </row>
    <row r="22" spans="1:9" ht="28.25" customHeight="1" thickBot="1">
      <c r="A22" s="168"/>
      <c r="B22" s="31" t="s">
        <v>27</v>
      </c>
      <c r="C22" s="72">
        <v>5002056</v>
      </c>
      <c r="D22" s="119">
        <v>8</v>
      </c>
      <c r="E22" s="96">
        <f>D22*0.7</f>
        <v>5.6</v>
      </c>
      <c r="F22" s="133"/>
      <c r="G22" s="126">
        <f>F22*E22</f>
        <v>0</v>
      </c>
      <c r="H22" s="14"/>
      <c r="I22" s="14"/>
    </row>
    <row r="23" spans="1:9" s="6" customFormat="1" ht="40.5" customHeight="1" thickBot="1">
      <c r="A23" s="146" t="s">
        <v>32</v>
      </c>
      <c r="B23" s="147"/>
      <c r="C23" s="147"/>
      <c r="D23" s="147"/>
      <c r="E23" s="147"/>
      <c r="F23" s="147"/>
      <c r="G23" s="148"/>
      <c r="H23" s="17"/>
      <c r="I23" s="17"/>
    </row>
    <row r="24" spans="1:9" s="6" customFormat="1" ht="39" customHeight="1">
      <c r="A24" s="46"/>
      <c r="B24" s="38" t="s">
        <v>56</v>
      </c>
      <c r="C24" s="73">
        <v>5004663</v>
      </c>
      <c r="D24" s="110">
        <v>41.9</v>
      </c>
      <c r="E24" s="91">
        <f t="shared" ref="E24:E32" si="2">D24*0.7</f>
        <v>29.33</v>
      </c>
      <c r="F24" s="133"/>
      <c r="G24" s="122">
        <f t="shared" ref="G24:G32" si="3">F24*E24</f>
        <v>0</v>
      </c>
      <c r="H24" s="17"/>
      <c r="I24" s="17"/>
    </row>
    <row r="25" spans="1:9" ht="27" customHeight="1">
      <c r="A25" s="20"/>
      <c r="B25" s="28" t="s">
        <v>51</v>
      </c>
      <c r="C25" s="74">
        <v>5004139</v>
      </c>
      <c r="D25" s="107">
        <v>23</v>
      </c>
      <c r="E25" s="92">
        <f t="shared" si="2"/>
        <v>16.099999999999998</v>
      </c>
      <c r="F25" s="133"/>
      <c r="G25" s="122">
        <f t="shared" si="3"/>
        <v>0</v>
      </c>
      <c r="H25" s="14"/>
      <c r="I25" s="14"/>
    </row>
    <row r="26" spans="1:9" ht="28.25" customHeight="1">
      <c r="A26" s="20"/>
      <c r="B26" s="28" t="s">
        <v>50</v>
      </c>
      <c r="C26" s="74">
        <v>5003855</v>
      </c>
      <c r="D26" s="107">
        <v>23</v>
      </c>
      <c r="E26" s="92">
        <f t="shared" si="2"/>
        <v>16.099999999999998</v>
      </c>
      <c r="F26" s="133"/>
      <c r="G26" s="122">
        <f t="shared" si="3"/>
        <v>0</v>
      </c>
      <c r="H26" s="14"/>
      <c r="I26" s="14"/>
    </row>
    <row r="27" spans="1:9" ht="28.25" customHeight="1">
      <c r="A27" s="20"/>
      <c r="B27" s="28" t="s">
        <v>49</v>
      </c>
      <c r="C27" s="74">
        <v>5003727</v>
      </c>
      <c r="D27" s="107">
        <v>20.5</v>
      </c>
      <c r="E27" s="92">
        <f t="shared" si="2"/>
        <v>14.35</v>
      </c>
      <c r="F27" s="133"/>
      <c r="G27" s="122">
        <f t="shared" si="3"/>
        <v>0</v>
      </c>
      <c r="H27" s="14"/>
      <c r="I27" s="14"/>
    </row>
    <row r="28" spans="1:9" ht="28.25" customHeight="1">
      <c r="A28" s="88"/>
      <c r="B28" s="28" t="s">
        <v>55</v>
      </c>
      <c r="C28" s="74" t="s">
        <v>53</v>
      </c>
      <c r="D28" s="116">
        <v>26.9</v>
      </c>
      <c r="E28" s="97">
        <f t="shared" si="2"/>
        <v>18.829999999999998</v>
      </c>
      <c r="F28" s="133"/>
      <c r="G28" s="122">
        <f t="shared" si="3"/>
        <v>0</v>
      </c>
      <c r="H28" s="14"/>
      <c r="I28" s="14"/>
    </row>
    <row r="29" spans="1:9" ht="28.25" customHeight="1">
      <c r="A29" s="20"/>
      <c r="B29" s="28" t="s">
        <v>40</v>
      </c>
      <c r="C29" s="74">
        <v>5004592</v>
      </c>
      <c r="D29" s="107">
        <v>28.9</v>
      </c>
      <c r="E29" s="92">
        <f t="shared" si="2"/>
        <v>20.229999999999997</v>
      </c>
      <c r="F29" s="133"/>
      <c r="G29" s="122">
        <f t="shared" si="3"/>
        <v>0</v>
      </c>
      <c r="H29" s="14"/>
      <c r="I29" s="14"/>
    </row>
    <row r="30" spans="1:9" ht="28.25" customHeight="1">
      <c r="A30" s="20"/>
      <c r="B30" s="28" t="s">
        <v>38</v>
      </c>
      <c r="C30" s="74">
        <v>5003879</v>
      </c>
      <c r="D30" s="107">
        <v>39.9</v>
      </c>
      <c r="E30" s="92">
        <f t="shared" si="2"/>
        <v>27.929999999999996</v>
      </c>
      <c r="F30" s="133"/>
      <c r="G30" s="122">
        <f t="shared" si="3"/>
        <v>0</v>
      </c>
      <c r="H30" s="14"/>
      <c r="I30" s="14"/>
    </row>
    <row r="31" spans="1:9" ht="28.25" customHeight="1">
      <c r="A31" s="20"/>
      <c r="B31" s="28" t="s">
        <v>39</v>
      </c>
      <c r="C31" s="74">
        <v>5003880</v>
      </c>
      <c r="D31" s="107">
        <v>23</v>
      </c>
      <c r="E31" s="92">
        <f t="shared" si="2"/>
        <v>16.099999999999998</v>
      </c>
      <c r="F31" s="133"/>
      <c r="G31" s="122">
        <f t="shared" si="3"/>
        <v>0</v>
      </c>
      <c r="H31" s="14"/>
      <c r="I31" s="14"/>
    </row>
    <row r="32" spans="1:9" ht="42" customHeight="1" thickBot="1">
      <c r="A32" s="20"/>
      <c r="B32" s="89" t="s">
        <v>57</v>
      </c>
      <c r="C32" s="90">
        <v>5004561</v>
      </c>
      <c r="D32" s="108">
        <v>31.8</v>
      </c>
      <c r="E32" s="96">
        <f t="shared" si="2"/>
        <v>22.259999999999998</v>
      </c>
      <c r="F32" s="133"/>
      <c r="G32" s="122">
        <f t="shared" si="3"/>
        <v>0</v>
      </c>
      <c r="H32" s="14"/>
      <c r="I32" s="14"/>
    </row>
    <row r="33" spans="1:9" s="6" customFormat="1" ht="40.5" customHeight="1">
      <c r="A33" s="169" t="s">
        <v>36</v>
      </c>
      <c r="B33" s="170"/>
      <c r="C33" s="170"/>
      <c r="D33" s="170"/>
      <c r="E33" s="170"/>
      <c r="F33" s="170"/>
      <c r="G33" s="171"/>
      <c r="H33" s="17"/>
      <c r="I33" s="17"/>
    </row>
    <row r="34" spans="1:9" ht="28.25" customHeight="1">
      <c r="A34" s="48"/>
      <c r="B34" s="29" t="s">
        <v>59</v>
      </c>
      <c r="C34" s="75">
        <v>5004665</v>
      </c>
      <c r="D34" s="111">
        <v>16.899999999999999</v>
      </c>
      <c r="E34" s="93">
        <f t="shared" ref="E34:E40" si="4">D34*0.7</f>
        <v>11.829999999999998</v>
      </c>
      <c r="F34" s="133"/>
      <c r="G34" s="123">
        <f t="shared" ref="G34:G40" si="5">F34*E34</f>
        <v>0</v>
      </c>
      <c r="H34" s="14"/>
      <c r="I34" s="14"/>
    </row>
    <row r="35" spans="1:9" ht="28.25" customHeight="1" thickBot="1">
      <c r="A35" s="48"/>
      <c r="B35" s="19" t="s">
        <v>58</v>
      </c>
      <c r="C35" s="76">
        <v>5004666</v>
      </c>
      <c r="D35" s="108">
        <v>16.899999999999999</v>
      </c>
      <c r="E35" s="96">
        <f t="shared" si="4"/>
        <v>11.829999999999998</v>
      </c>
      <c r="F35" s="134"/>
      <c r="G35" s="126">
        <f t="shared" si="5"/>
        <v>0</v>
      </c>
      <c r="H35" s="14"/>
      <c r="I35" s="14"/>
    </row>
    <row r="36" spans="1:9" s="6" customFormat="1" ht="29.25" customHeight="1" thickBot="1">
      <c r="A36" s="48"/>
      <c r="B36" s="19" t="s">
        <v>60</v>
      </c>
      <c r="C36" s="77">
        <v>5004640</v>
      </c>
      <c r="D36" s="115">
        <v>25.3</v>
      </c>
      <c r="E36" s="98">
        <f t="shared" si="4"/>
        <v>17.71</v>
      </c>
      <c r="F36" s="135"/>
      <c r="G36" s="127">
        <f t="shared" si="5"/>
        <v>0</v>
      </c>
      <c r="H36" s="17"/>
      <c r="I36" s="17"/>
    </row>
    <row r="37" spans="1:9" s="6" customFormat="1" ht="29.25" customHeight="1" thickBot="1">
      <c r="A37" s="48"/>
      <c r="B37" s="19" t="s">
        <v>61</v>
      </c>
      <c r="C37" s="77">
        <v>5004142</v>
      </c>
      <c r="D37" s="109">
        <v>17.899999999999999</v>
      </c>
      <c r="E37" s="95">
        <f t="shared" si="4"/>
        <v>12.529999999999998</v>
      </c>
      <c r="F37" s="134"/>
      <c r="G37" s="125">
        <f t="shared" si="5"/>
        <v>0</v>
      </c>
      <c r="H37" s="17"/>
      <c r="I37" s="17"/>
    </row>
    <row r="38" spans="1:9" ht="28.25" customHeight="1" thickBot="1">
      <c r="A38" s="48"/>
      <c r="B38" s="19" t="s">
        <v>37</v>
      </c>
      <c r="C38" s="76">
        <v>5004589</v>
      </c>
      <c r="D38" s="108">
        <v>25.9</v>
      </c>
      <c r="E38" s="96">
        <f t="shared" si="4"/>
        <v>18.13</v>
      </c>
      <c r="F38" s="134"/>
      <c r="G38" s="126">
        <f t="shared" si="5"/>
        <v>0</v>
      </c>
      <c r="H38" s="14"/>
      <c r="I38" s="14"/>
    </row>
    <row r="39" spans="1:9" ht="28.25" customHeight="1">
      <c r="A39" s="48"/>
      <c r="B39" s="29" t="s">
        <v>33</v>
      </c>
      <c r="C39" s="75">
        <v>5003538</v>
      </c>
      <c r="D39" s="111">
        <v>17.5</v>
      </c>
      <c r="E39" s="93">
        <f t="shared" si="4"/>
        <v>12.25</v>
      </c>
      <c r="F39" s="135"/>
      <c r="G39" s="123">
        <f t="shared" si="5"/>
        <v>0</v>
      </c>
      <c r="H39" s="14"/>
      <c r="I39" s="14"/>
    </row>
    <row r="40" spans="1:9" ht="28.25" customHeight="1" thickBot="1">
      <c r="A40" s="48"/>
      <c r="B40" s="18" t="s">
        <v>34</v>
      </c>
      <c r="C40" s="78">
        <v>5003537</v>
      </c>
      <c r="D40" s="107">
        <v>16.5</v>
      </c>
      <c r="E40" s="92">
        <f t="shared" si="4"/>
        <v>11.549999999999999</v>
      </c>
      <c r="F40" s="133"/>
      <c r="G40" s="122">
        <f t="shared" si="5"/>
        <v>0</v>
      </c>
      <c r="H40" s="14"/>
      <c r="I40" s="14"/>
    </row>
    <row r="41" spans="1:9" s="6" customFormat="1" ht="40.5" customHeight="1">
      <c r="A41" s="172" t="s">
        <v>41</v>
      </c>
      <c r="B41" s="173"/>
      <c r="C41" s="173"/>
      <c r="D41" s="173"/>
      <c r="E41" s="173"/>
      <c r="F41" s="173"/>
      <c r="G41" s="174"/>
      <c r="H41" s="17"/>
      <c r="I41" s="17"/>
    </row>
    <row r="42" spans="1:9" s="54" customFormat="1" ht="37.25" customHeight="1">
      <c r="A42" s="51"/>
      <c r="B42" s="52" t="s">
        <v>47</v>
      </c>
      <c r="C42" s="79">
        <v>5003854</v>
      </c>
      <c r="D42" s="112">
        <v>7.5</v>
      </c>
      <c r="E42" s="99">
        <f>D42*0.7</f>
        <v>5.25</v>
      </c>
      <c r="F42" s="133"/>
      <c r="G42" s="128">
        <f>F42*E42</f>
        <v>0</v>
      </c>
      <c r="H42" s="53"/>
      <c r="I42" s="53"/>
    </row>
    <row r="43" spans="1:9" s="54" customFormat="1" ht="37.25" customHeight="1">
      <c r="A43" s="51"/>
      <c r="B43" s="55" t="s">
        <v>48</v>
      </c>
      <c r="C43" s="80">
        <v>5004625</v>
      </c>
      <c r="D43" s="113">
        <v>17.899999999999999</v>
      </c>
      <c r="E43" s="100">
        <f>D43*0.7</f>
        <v>12.529999999999998</v>
      </c>
      <c r="F43" s="133"/>
      <c r="G43" s="129">
        <f>F43*E43</f>
        <v>0</v>
      </c>
      <c r="H43" s="53"/>
      <c r="I43" s="53"/>
    </row>
    <row r="44" spans="1:9" s="59" customFormat="1" ht="37.25" customHeight="1" thickBot="1">
      <c r="A44" s="56"/>
      <c r="B44" s="57" t="s">
        <v>46</v>
      </c>
      <c r="C44" s="81">
        <v>5004624</v>
      </c>
      <c r="D44" s="114">
        <v>27.9</v>
      </c>
      <c r="E44" s="101">
        <f>D44*0.7</f>
        <v>19.529999999999998</v>
      </c>
      <c r="F44" s="133"/>
      <c r="G44" s="130">
        <f>F44*E44</f>
        <v>0</v>
      </c>
      <c r="H44" s="58"/>
      <c r="I44" s="58"/>
    </row>
    <row r="45" spans="1:9" s="25" customFormat="1" ht="40.5" customHeight="1" thickBot="1">
      <c r="A45" s="146" t="s">
        <v>28</v>
      </c>
      <c r="B45" s="147"/>
      <c r="C45" s="147"/>
      <c r="D45" s="147"/>
      <c r="E45" s="147"/>
      <c r="F45" s="147"/>
      <c r="G45" s="148"/>
    </row>
    <row r="46" spans="1:9" ht="28.25" customHeight="1">
      <c r="A46" s="44"/>
      <c r="B46" s="11" t="s">
        <v>31</v>
      </c>
      <c r="C46" s="83">
        <v>4003518</v>
      </c>
      <c r="D46" s="107">
        <v>3.3</v>
      </c>
      <c r="E46" s="102">
        <f t="shared" ref="E46:E53" si="6">D46*0.7</f>
        <v>2.3099999999999996</v>
      </c>
      <c r="F46" s="133"/>
      <c r="G46" s="129">
        <f t="shared" ref="G46:G53" si="7">F46*E46</f>
        <v>0</v>
      </c>
    </row>
    <row r="47" spans="1:9" ht="28.25" customHeight="1" thickBot="1">
      <c r="A47" s="44"/>
      <c r="B47" s="10" t="s">
        <v>62</v>
      </c>
      <c r="C47" s="84">
        <v>4003600</v>
      </c>
      <c r="D47" s="108">
        <v>3.3</v>
      </c>
      <c r="E47" s="103">
        <f t="shared" si="6"/>
        <v>2.3099999999999996</v>
      </c>
      <c r="F47" s="134"/>
      <c r="G47" s="131">
        <f t="shared" si="7"/>
        <v>0</v>
      </c>
    </row>
    <row r="48" spans="1:9" ht="28.25" customHeight="1">
      <c r="A48" s="44"/>
      <c r="B48" s="11" t="s">
        <v>29</v>
      </c>
      <c r="C48" s="83">
        <v>5004605</v>
      </c>
      <c r="D48" s="107">
        <v>17.5</v>
      </c>
      <c r="E48" s="102">
        <f t="shared" si="6"/>
        <v>12.25</v>
      </c>
      <c r="F48" s="135"/>
      <c r="G48" s="128">
        <f t="shared" si="7"/>
        <v>0</v>
      </c>
    </row>
    <row r="49" spans="1:7" ht="28.25" customHeight="1" thickBot="1">
      <c r="A49" s="44"/>
      <c r="B49" s="26" t="s">
        <v>6</v>
      </c>
      <c r="C49" s="86">
        <v>4003549</v>
      </c>
      <c r="D49" s="109">
        <v>7.8</v>
      </c>
      <c r="E49" s="104">
        <f t="shared" si="6"/>
        <v>5.46</v>
      </c>
      <c r="F49" s="134"/>
      <c r="G49" s="131">
        <f t="shared" si="7"/>
        <v>0</v>
      </c>
    </row>
    <row r="50" spans="1:7" s="25" customFormat="1" ht="26">
      <c r="A50" s="45"/>
      <c r="B50" s="9" t="s">
        <v>42</v>
      </c>
      <c r="C50" s="85">
        <v>5004405</v>
      </c>
      <c r="D50" s="110">
        <v>20.3</v>
      </c>
      <c r="E50" s="105">
        <f t="shared" si="6"/>
        <v>14.209999999999999</v>
      </c>
      <c r="F50" s="135"/>
      <c r="G50" s="128">
        <f t="shared" si="7"/>
        <v>0</v>
      </c>
    </row>
    <row r="51" spans="1:7" ht="28.25" customHeight="1">
      <c r="A51" s="42"/>
      <c r="B51" s="47" t="s">
        <v>43</v>
      </c>
      <c r="C51" s="82">
        <v>5004402</v>
      </c>
      <c r="D51" s="111">
        <v>4.2300000000000004</v>
      </c>
      <c r="E51" s="106">
        <f t="shared" si="6"/>
        <v>2.9610000000000003</v>
      </c>
      <c r="F51" s="133"/>
      <c r="G51" s="129">
        <f t="shared" si="7"/>
        <v>0</v>
      </c>
    </row>
    <row r="52" spans="1:7" ht="28.25" customHeight="1">
      <c r="A52" s="42"/>
      <c r="B52" s="11" t="s">
        <v>44</v>
      </c>
      <c r="C52" s="83">
        <v>5004403</v>
      </c>
      <c r="D52" s="107">
        <v>4.2300000000000004</v>
      </c>
      <c r="E52" s="102">
        <f t="shared" si="6"/>
        <v>2.9610000000000003</v>
      </c>
      <c r="F52" s="133"/>
      <c r="G52" s="129">
        <f t="shared" si="7"/>
        <v>0</v>
      </c>
    </row>
    <row r="53" spans="1:7" ht="28.25" customHeight="1" thickBot="1">
      <c r="A53" s="42"/>
      <c r="B53" s="10" t="s">
        <v>45</v>
      </c>
      <c r="C53" s="84">
        <v>5004401</v>
      </c>
      <c r="D53" s="108">
        <v>5.92</v>
      </c>
      <c r="E53" s="103">
        <f t="shared" si="6"/>
        <v>4.1440000000000001</v>
      </c>
      <c r="F53" s="134"/>
      <c r="G53" s="131">
        <f t="shared" si="7"/>
        <v>0</v>
      </c>
    </row>
    <row r="54" spans="1:7" ht="24.5" hidden="1" customHeight="1" thickBot="1">
      <c r="A54" s="42"/>
      <c r="B54" s="166"/>
      <c r="C54" s="166"/>
      <c r="D54" s="166"/>
      <c r="E54" s="12"/>
      <c r="F54" s="136"/>
      <c r="G54" s="13"/>
    </row>
    <row r="55" spans="1:7" ht="21" thickBot="1">
      <c r="A55" s="43"/>
      <c r="B55" s="27" t="s">
        <v>7</v>
      </c>
      <c r="C55" s="87"/>
      <c r="D55" s="39"/>
      <c r="E55" s="40"/>
      <c r="F55" s="137"/>
      <c r="G55" s="41"/>
    </row>
    <row r="56" spans="1:7" ht="48" customHeight="1" thickBot="1">
      <c r="A56" s="181" t="s">
        <v>8</v>
      </c>
      <c r="B56" s="182"/>
      <c r="C56" s="182"/>
      <c r="D56" s="182"/>
      <c r="E56" s="183"/>
      <c r="F56" s="184">
        <f>SUM(G6:G16,G18:G22,G24:G32,G34:G40,G42:G44,G46:G53)</f>
        <v>0</v>
      </c>
      <c r="G56" s="185"/>
    </row>
    <row r="57" spans="1:7" ht="37.5" customHeight="1" thickBot="1">
      <c r="A57" s="188" t="s">
        <v>9</v>
      </c>
      <c r="B57" s="189"/>
      <c r="C57" s="60"/>
      <c r="D57" s="175" t="s">
        <v>30</v>
      </c>
      <c r="E57" s="176"/>
      <c r="F57" s="176"/>
      <c r="G57" s="177"/>
    </row>
    <row r="58" spans="1:7" ht="165.5" customHeight="1" thickBot="1">
      <c r="A58" s="186" t="s">
        <v>10</v>
      </c>
      <c r="B58" s="187"/>
      <c r="C58" s="61"/>
      <c r="D58" s="178"/>
      <c r="E58" s="179"/>
      <c r="F58" s="179"/>
      <c r="G58" s="180"/>
    </row>
    <row r="59" spans="1:7" ht="18">
      <c r="A59" s="4"/>
      <c r="B59" s="5"/>
      <c r="C59" s="5"/>
      <c r="D59" s="5"/>
    </row>
    <row r="60" spans="1:7" ht="18">
      <c r="A60" s="4"/>
      <c r="B60" s="5"/>
      <c r="C60" s="5"/>
      <c r="D60" s="5"/>
    </row>
    <row r="61" spans="1:7" ht="18">
      <c r="A61" s="4"/>
      <c r="B61" s="5"/>
      <c r="C61" s="5"/>
      <c r="D61" s="5"/>
    </row>
    <row r="62" spans="1:7" ht="18">
      <c r="A62" s="4"/>
      <c r="B62" s="5"/>
      <c r="C62" s="5"/>
      <c r="D62" s="5"/>
    </row>
    <row r="63" spans="1:7" ht="18">
      <c r="A63" s="4"/>
      <c r="B63" s="5"/>
      <c r="C63" s="5"/>
      <c r="D63" s="5"/>
    </row>
    <row r="64" spans="1:7">
      <c r="A64" s="3"/>
      <c r="B64" s="8"/>
      <c r="C64" s="8"/>
      <c r="D64" s="8"/>
    </row>
    <row r="65" spans="1:4">
      <c r="A65" s="3"/>
      <c r="B65" s="8"/>
      <c r="C65" s="8"/>
      <c r="D65" s="8"/>
    </row>
    <row r="66" spans="1:4">
      <c r="A66" s="3"/>
      <c r="B66" s="8"/>
      <c r="C66" s="8"/>
      <c r="D66" s="8"/>
    </row>
  </sheetData>
  <mergeCells count="19">
    <mergeCell ref="D57:G58"/>
    <mergeCell ref="A56:E56"/>
    <mergeCell ref="F56:G56"/>
    <mergeCell ref="A58:B58"/>
    <mergeCell ref="A57:B57"/>
    <mergeCell ref="A17:G17"/>
    <mergeCell ref="A45:G45"/>
    <mergeCell ref="B54:D54"/>
    <mergeCell ref="A23:G23"/>
    <mergeCell ref="A19:A22"/>
    <mergeCell ref="A33:G33"/>
    <mergeCell ref="A41:G41"/>
    <mergeCell ref="A4:B4"/>
    <mergeCell ref="A6:A16"/>
    <mergeCell ref="A1:B1"/>
    <mergeCell ref="A5:G5"/>
    <mergeCell ref="D2:G3"/>
    <mergeCell ref="D1:G1"/>
    <mergeCell ref="A2:C3"/>
  </mergeCells>
  <pageMargins left="0.7" right="0.7" top="0.75" bottom="0.75" header="0.3" footer="0.3"/>
  <pageSetup paperSize="9" scale="34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C954C5BCC69048B7C4E640092053F5" ma:contentTypeVersion="2" ma:contentTypeDescription="Crée un document." ma:contentTypeScope="" ma:versionID="bb372d6372ff617e246ef7723feab040">
  <xsd:schema xmlns:xsd="http://www.w3.org/2001/XMLSchema" xmlns:xs="http://www.w3.org/2001/XMLSchema" xmlns:p="http://schemas.microsoft.com/office/2006/metadata/properties" xmlns:ns2="53e3c61b-6233-4b33-bbc8-7c3da53a6038" targetNamespace="http://schemas.microsoft.com/office/2006/metadata/properties" ma:root="true" ma:fieldsID="43966b6b64afaef6d00a7cac0fd2032f" ns2:_="">
    <xsd:import namespace="53e3c61b-6233-4b33-bbc8-7c3da53a60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3c61b-6233-4b33-bbc8-7c3da53a60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615969-6C25-4BF0-B780-0D2AA584463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43005DD-A59F-4875-9A0C-F12148B3D79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3ADE13-8ADD-48F4-A5E9-2A20B178B1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e3c61b-6233-4b33-bbc8-7c3da53a60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BDC LEONIDAS-SQY</vt:lpstr>
      <vt:lpstr>'BDC LEONIDAS-SQY'!Zone_d_impression</vt:lpstr>
    </vt:vector>
  </TitlesOfParts>
  <Manager/>
  <Company>LAURENT PHOTO SPRL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Belau Alexandra</dc:creator>
  <cp:keywords/>
  <dc:description/>
  <cp:lastModifiedBy>Microsoft Office User</cp:lastModifiedBy>
  <cp:revision/>
  <cp:lastPrinted>2026-09-22T15:29:30Z</cp:lastPrinted>
  <dcterms:created xsi:type="dcterms:W3CDTF">2012-06-18T08:04:32Z</dcterms:created>
  <dcterms:modified xsi:type="dcterms:W3CDTF">2026-09-28T08:50:20Z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0x01010000C954C5BCC69048B7C4E640092053F5</vt:lpwstr>
  </property>
</Properties>
</file>